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All" sheetId="1" r:id="rId1"/>
  </sheets>
  <calcPr calcId="124519"/>
</workbook>
</file>

<file path=xl/calcChain.xml><?xml version="1.0" encoding="utf-8"?>
<calcChain xmlns="http://schemas.openxmlformats.org/spreadsheetml/2006/main">
  <c r="BK45" i="1"/>
  <c r="BJ45"/>
  <c r="BL45" s="1"/>
  <c r="BH45"/>
  <c r="BI45" s="1"/>
  <c r="BB45"/>
  <c r="BC45" s="1"/>
  <c r="AV45"/>
  <c r="AW45" s="1"/>
  <c r="AP45"/>
  <c r="AQ45" s="1"/>
  <c r="AJ45"/>
  <c r="AK45" s="1"/>
  <c r="AD45"/>
  <c r="AE45" s="1"/>
  <c r="X45"/>
  <c r="Y45" s="1"/>
  <c r="R45"/>
  <c r="M45"/>
  <c r="L45"/>
  <c r="G45"/>
  <c r="BM45" s="1"/>
  <c r="F45"/>
  <c r="BK44"/>
  <c r="BJ44"/>
  <c r="BL44" s="1"/>
  <c r="BI44"/>
  <c r="BH44"/>
  <c r="BC44"/>
  <c r="BB44"/>
  <c r="AW44"/>
  <c r="AV44"/>
  <c r="AQ44"/>
  <c r="AP44"/>
  <c r="AK44"/>
  <c r="AJ44"/>
  <c r="AE44"/>
  <c r="AD44"/>
  <c r="Y44"/>
  <c r="X44"/>
  <c r="R44"/>
  <c r="L44"/>
  <c r="M44" s="1"/>
  <c r="F44"/>
  <c r="G44" s="1"/>
  <c r="BM44" s="1"/>
  <c r="BK42"/>
  <c r="BJ42"/>
  <c r="BL42" s="1"/>
  <c r="BH42"/>
  <c r="BI42" s="1"/>
  <c r="BB42"/>
  <c r="BC42" s="1"/>
  <c r="AV42"/>
  <c r="AW42" s="1"/>
  <c r="AP42"/>
  <c r="AQ42" s="1"/>
  <c r="AJ42"/>
  <c r="AK42" s="1"/>
  <c r="AD42"/>
  <c r="Y42"/>
  <c r="X42"/>
  <c r="R42"/>
  <c r="L42"/>
  <c r="M42" s="1"/>
  <c r="F42"/>
  <c r="G42" s="1"/>
  <c r="BK41"/>
  <c r="BJ41"/>
  <c r="BL41" s="1"/>
  <c r="BH41"/>
  <c r="BI41" s="1"/>
  <c r="BB41"/>
  <c r="BC41" s="1"/>
  <c r="AV41"/>
  <c r="AW41" s="1"/>
  <c r="AP41"/>
  <c r="AQ41" s="1"/>
  <c r="AJ41"/>
  <c r="AK41" s="1"/>
  <c r="AD41"/>
  <c r="AE41" s="1"/>
  <c r="X41"/>
  <c r="Y41" s="1"/>
  <c r="R41"/>
  <c r="S41" s="1"/>
  <c r="L41"/>
  <c r="M41" s="1"/>
  <c r="F41"/>
  <c r="G41" s="1"/>
  <c r="AV39"/>
  <c r="AW39" s="1"/>
  <c r="AP39"/>
  <c r="AQ39" s="1"/>
  <c r="L39"/>
  <c r="F39"/>
  <c r="BK38"/>
  <c r="BJ38"/>
  <c r="BL38" s="1"/>
  <c r="BI38"/>
  <c r="BH38"/>
  <c r="BC38"/>
  <c r="BB38"/>
  <c r="AW38"/>
  <c r="AV38"/>
  <c r="AQ38"/>
  <c r="AP38"/>
  <c r="AK38"/>
  <c r="AJ38"/>
  <c r="AE38"/>
  <c r="AD38"/>
  <c r="Y38"/>
  <c r="X38"/>
  <c r="S38"/>
  <c r="BM38" s="1"/>
  <c r="R38"/>
  <c r="L38"/>
  <c r="F38"/>
  <c r="BK37"/>
  <c r="BJ37"/>
  <c r="BL37" s="1"/>
  <c r="BI37"/>
  <c r="BH37"/>
  <c r="BC37"/>
  <c r="BB37"/>
  <c r="AW37"/>
  <c r="AV37"/>
  <c r="AQ37"/>
  <c r="AP37"/>
  <c r="AK37"/>
  <c r="AJ37"/>
  <c r="AE37"/>
  <c r="AD37"/>
  <c r="X37"/>
  <c r="Y37" s="1"/>
  <c r="R37"/>
  <c r="S37" s="1"/>
  <c r="L37"/>
  <c r="M37" s="1"/>
  <c r="F37"/>
  <c r="G37" s="1"/>
  <c r="AD35"/>
  <c r="AE35" s="1"/>
  <c r="X35"/>
  <c r="Y35" s="1"/>
  <c r="R35"/>
  <c r="L35"/>
  <c r="M35" s="1"/>
  <c r="F35"/>
  <c r="G35" s="1"/>
  <c r="AD34"/>
  <c r="AE34" s="1"/>
  <c r="X34"/>
  <c r="Y34" s="1"/>
  <c r="R34"/>
  <c r="S34" s="1"/>
  <c r="L34"/>
  <c r="M34" s="1"/>
  <c r="F34"/>
  <c r="G34" s="1"/>
  <c r="BK33"/>
  <c r="BJ33"/>
  <c r="BL33" s="1"/>
  <c r="BH33"/>
  <c r="BI33" s="1"/>
  <c r="BB33"/>
  <c r="BC33" s="1"/>
  <c r="AV33"/>
  <c r="AW33" s="1"/>
  <c r="AP33"/>
  <c r="AQ33" s="1"/>
  <c r="AJ33"/>
  <c r="AK33" s="1"/>
  <c r="AD33"/>
  <c r="AE33" s="1"/>
  <c r="X33"/>
  <c r="Y33" s="1"/>
  <c r="R33"/>
  <c r="L33"/>
  <c r="M33" s="1"/>
  <c r="F33"/>
  <c r="G33" s="1"/>
  <c r="BK32"/>
  <c r="BJ32"/>
  <c r="BL32" s="1"/>
  <c r="BH32"/>
  <c r="BI32" s="1"/>
  <c r="BB32"/>
  <c r="BC32" s="1"/>
  <c r="AV32"/>
  <c r="AW32" s="1"/>
  <c r="AP32"/>
  <c r="AQ32" s="1"/>
  <c r="AJ32"/>
  <c r="AK32" s="1"/>
  <c r="AD32"/>
  <c r="AE32" s="1"/>
  <c r="X32"/>
  <c r="Y32" s="1"/>
  <c r="R32"/>
  <c r="S32" s="1"/>
  <c r="L32"/>
  <c r="M32" s="1"/>
  <c r="F32"/>
  <c r="G32" s="1"/>
  <c r="BK31"/>
  <c r="BJ31"/>
  <c r="BL31" s="1"/>
  <c r="BH31"/>
  <c r="BI31" s="1"/>
  <c r="BB31"/>
  <c r="BC31" s="1"/>
  <c r="AV31"/>
  <c r="AW31" s="1"/>
  <c r="AP31"/>
  <c r="AQ31" s="1"/>
  <c r="AJ31"/>
  <c r="AK31" s="1"/>
  <c r="AD31"/>
  <c r="AE31" s="1"/>
  <c r="X31"/>
  <c r="Y31" s="1"/>
  <c r="R31"/>
  <c r="S31" s="1"/>
  <c r="L31"/>
  <c r="M31" s="1"/>
  <c r="F31"/>
  <c r="G31" s="1"/>
  <c r="BM31" s="1"/>
  <c r="BK30"/>
  <c r="BJ30"/>
  <c r="BL30" s="1"/>
  <c r="BH30"/>
  <c r="BI30" s="1"/>
  <c r="BB30"/>
  <c r="BC30" s="1"/>
  <c r="AV30"/>
  <c r="AW30" s="1"/>
  <c r="AP30"/>
  <c r="AQ30" s="1"/>
  <c r="AJ30"/>
  <c r="AK30" s="1"/>
  <c r="AD30"/>
  <c r="AE30" s="1"/>
  <c r="X30"/>
  <c r="Y30" s="1"/>
  <c r="R30"/>
  <c r="S30" s="1"/>
  <c r="L30"/>
  <c r="M30" s="1"/>
  <c r="F30"/>
  <c r="G30" s="1"/>
  <c r="BM30" s="1"/>
  <c r="BK29"/>
  <c r="BJ29"/>
  <c r="BL29" s="1"/>
  <c r="BH29"/>
  <c r="BI29" s="1"/>
  <c r="BB29"/>
  <c r="BC29" s="1"/>
  <c r="AV29"/>
  <c r="AW29" s="1"/>
  <c r="AP29"/>
  <c r="AQ29" s="1"/>
  <c r="AJ29"/>
  <c r="AK29" s="1"/>
  <c r="AD29"/>
  <c r="AE29" s="1"/>
  <c r="X29"/>
  <c r="Y29" s="1"/>
  <c r="R29"/>
  <c r="S29" s="1"/>
  <c r="L29"/>
  <c r="M29" s="1"/>
  <c r="F29"/>
  <c r="G29" s="1"/>
  <c r="BM29" s="1"/>
  <c r="BK28"/>
  <c r="BJ28"/>
  <c r="BL28" s="1"/>
  <c r="BH28"/>
  <c r="BI28" s="1"/>
  <c r="BB28"/>
  <c r="BC28" s="1"/>
  <c r="AV28"/>
  <c r="AW28" s="1"/>
  <c r="AP28"/>
  <c r="AQ28" s="1"/>
  <c r="AJ28"/>
  <c r="AK28" s="1"/>
  <c r="AD28"/>
  <c r="AE28" s="1"/>
  <c r="X28"/>
  <c r="Y28" s="1"/>
  <c r="R28"/>
  <c r="S28" s="1"/>
  <c r="L28"/>
  <c r="M28" s="1"/>
  <c r="F28"/>
  <c r="G28" s="1"/>
  <c r="BM28" s="1"/>
  <c r="BK27"/>
  <c r="BJ27"/>
  <c r="BL27" s="1"/>
  <c r="BH27"/>
  <c r="BI27" s="1"/>
  <c r="BB27"/>
  <c r="BC27" s="1"/>
  <c r="AV27"/>
  <c r="AW27" s="1"/>
  <c r="AP27"/>
  <c r="AQ27" s="1"/>
  <c r="AJ27"/>
  <c r="AK27" s="1"/>
  <c r="AD27"/>
  <c r="AE27" s="1"/>
  <c r="X27"/>
  <c r="Y27" s="1"/>
  <c r="R27"/>
  <c r="S27" s="1"/>
  <c r="L27"/>
  <c r="M27" s="1"/>
  <c r="F27"/>
  <c r="G27" s="1"/>
  <c r="BM27" s="1"/>
  <c r="BK26"/>
  <c r="BJ26"/>
  <c r="BL26" s="1"/>
  <c r="BH26"/>
  <c r="BI26" s="1"/>
  <c r="BB26"/>
  <c r="BC26" s="1"/>
  <c r="AV26"/>
  <c r="AW26" s="1"/>
  <c r="AP26"/>
  <c r="AQ26" s="1"/>
  <c r="AJ26"/>
  <c r="AK26" s="1"/>
  <c r="AD26"/>
  <c r="AE26" s="1"/>
  <c r="X26"/>
  <c r="Y26" s="1"/>
  <c r="R26"/>
  <c r="S26" s="1"/>
  <c r="L26"/>
  <c r="M26" s="1"/>
  <c r="F26"/>
  <c r="G26" s="1"/>
  <c r="BM26" s="1"/>
  <c r="BK24"/>
  <c r="BJ24"/>
  <c r="BL24" s="1"/>
  <c r="BH24"/>
  <c r="BI24" s="1"/>
  <c r="BB24"/>
  <c r="BC24" s="1"/>
  <c r="AV24"/>
  <c r="AW24" s="1"/>
  <c r="AP24"/>
  <c r="AQ24" s="1"/>
  <c r="AJ24"/>
  <c r="AK24" s="1"/>
  <c r="AD24"/>
  <c r="AE24" s="1"/>
  <c r="X24"/>
  <c r="Y24" s="1"/>
  <c r="R24"/>
  <c r="S24" s="1"/>
  <c r="L24"/>
  <c r="M24" s="1"/>
  <c r="F24"/>
  <c r="G24" s="1"/>
  <c r="BM24" s="1"/>
  <c r="BK23"/>
  <c r="BJ23"/>
  <c r="BL23" s="1"/>
  <c r="BH23"/>
  <c r="BI23" s="1"/>
  <c r="BB23"/>
  <c r="BC23" s="1"/>
  <c r="AV23"/>
  <c r="AW23" s="1"/>
  <c r="AP23"/>
  <c r="AQ23" s="1"/>
  <c r="AJ23"/>
  <c r="AK23" s="1"/>
  <c r="AD23"/>
  <c r="AE23" s="1"/>
  <c r="X23"/>
  <c r="Y23" s="1"/>
  <c r="R23"/>
  <c r="S23" s="1"/>
  <c r="L23"/>
  <c r="M23" s="1"/>
  <c r="F23"/>
  <c r="G23" s="1"/>
  <c r="BM23" s="1"/>
  <c r="BK22"/>
  <c r="BJ22"/>
  <c r="BL22" s="1"/>
  <c r="BH22"/>
  <c r="BI22" s="1"/>
  <c r="BB22"/>
  <c r="BC22" s="1"/>
  <c r="AV22"/>
  <c r="AW22" s="1"/>
  <c r="AP22"/>
  <c r="AQ22" s="1"/>
  <c r="AJ22"/>
  <c r="AK22" s="1"/>
  <c r="AD22"/>
  <c r="AE22" s="1"/>
  <c r="X22"/>
  <c r="Y22" s="1"/>
  <c r="R22"/>
  <c r="S22" s="1"/>
  <c r="L22"/>
  <c r="M22" s="1"/>
  <c r="F22"/>
  <c r="G22" s="1"/>
  <c r="BM22" s="1"/>
  <c r="BK21"/>
  <c r="BJ21"/>
  <c r="BL21" s="1"/>
  <c r="BH21"/>
  <c r="BI21" s="1"/>
  <c r="BB21"/>
  <c r="BC21" s="1"/>
  <c r="AV21"/>
  <c r="AW21" s="1"/>
  <c r="AP21"/>
  <c r="AQ21" s="1"/>
  <c r="AJ21"/>
  <c r="AK21" s="1"/>
  <c r="AD21"/>
  <c r="AE21" s="1"/>
  <c r="X21"/>
  <c r="Y21" s="1"/>
  <c r="R21"/>
  <c r="S21" s="1"/>
  <c r="L21"/>
  <c r="M21" s="1"/>
  <c r="F21"/>
  <c r="G21" s="1"/>
  <c r="BM21" s="1"/>
  <c r="BK20"/>
  <c r="BJ20"/>
  <c r="BL20" s="1"/>
  <c r="BH20"/>
  <c r="BI20" s="1"/>
  <c r="BB20"/>
  <c r="BC20" s="1"/>
  <c r="AV20"/>
  <c r="AW20" s="1"/>
  <c r="AP20"/>
  <c r="AQ20" s="1"/>
  <c r="AJ20"/>
  <c r="AK20" s="1"/>
  <c r="AD20"/>
  <c r="AE20" s="1"/>
  <c r="X20"/>
  <c r="Y20" s="1"/>
  <c r="R20"/>
  <c r="S20" s="1"/>
  <c r="L20"/>
  <c r="M20" s="1"/>
  <c r="F20"/>
  <c r="G20" s="1"/>
  <c r="BM20" s="1"/>
  <c r="BK19"/>
  <c r="BJ19"/>
  <c r="BL19" s="1"/>
  <c r="BH19"/>
  <c r="BI19" s="1"/>
  <c r="BB19"/>
  <c r="BC19" s="1"/>
  <c r="AV19"/>
  <c r="AW19" s="1"/>
  <c r="AP19"/>
  <c r="AQ19" s="1"/>
  <c r="AJ19"/>
  <c r="AK19" s="1"/>
  <c r="AD19"/>
  <c r="AE19" s="1"/>
  <c r="X19"/>
  <c r="Y19" s="1"/>
  <c r="R19"/>
  <c r="S19" s="1"/>
  <c r="L19"/>
  <c r="M19" s="1"/>
  <c r="F19"/>
  <c r="G19" s="1"/>
  <c r="BM19" s="1"/>
  <c r="BK18"/>
  <c r="BJ18"/>
  <c r="BL18" s="1"/>
  <c r="BH18"/>
  <c r="BI18" s="1"/>
  <c r="BB18"/>
  <c r="BC18" s="1"/>
  <c r="AV18"/>
  <c r="AW18" s="1"/>
  <c r="AP18"/>
  <c r="AQ18" s="1"/>
  <c r="AJ18"/>
  <c r="AK18" s="1"/>
  <c r="AD18"/>
  <c r="AE18" s="1"/>
  <c r="X18"/>
  <c r="Y18" s="1"/>
  <c r="R18"/>
  <c r="S18" s="1"/>
  <c r="L18"/>
  <c r="M18" s="1"/>
  <c r="F18"/>
  <c r="G18" s="1"/>
  <c r="BM18" s="1"/>
  <c r="BK17"/>
  <c r="BJ17"/>
  <c r="BL17" s="1"/>
  <c r="BH17"/>
  <c r="BI17" s="1"/>
  <c r="BB17"/>
  <c r="BC17" s="1"/>
  <c r="AV17"/>
  <c r="AW17" s="1"/>
  <c r="AP17"/>
  <c r="AQ17" s="1"/>
  <c r="AJ17"/>
  <c r="AK17" s="1"/>
  <c r="AD17"/>
  <c r="AE17" s="1"/>
  <c r="X17"/>
  <c r="Y17" s="1"/>
  <c r="R17"/>
  <c r="S17" s="1"/>
  <c r="L17"/>
  <c r="M17" s="1"/>
  <c r="F17"/>
  <c r="G17" s="1"/>
  <c r="BM17" s="1"/>
  <c r="BK16"/>
  <c r="BJ16"/>
  <c r="BL16" s="1"/>
  <c r="BH16"/>
  <c r="BI16" s="1"/>
  <c r="BB16"/>
  <c r="BC16" s="1"/>
  <c r="AV16"/>
  <c r="AW16" s="1"/>
  <c r="AP16"/>
  <c r="AQ16" s="1"/>
  <c r="AJ16"/>
  <c r="AK16" s="1"/>
  <c r="AD16"/>
  <c r="AE16" s="1"/>
  <c r="X16"/>
  <c r="Y16" s="1"/>
  <c r="R16"/>
  <c r="S16" s="1"/>
  <c r="L16"/>
  <c r="M16" s="1"/>
  <c r="F16"/>
  <c r="G16" s="1"/>
  <c r="BM16" s="1"/>
  <c r="BK15"/>
  <c r="BJ15"/>
  <c r="BL15" s="1"/>
  <c r="BH15"/>
  <c r="BI15" s="1"/>
  <c r="BB15"/>
  <c r="BC15" s="1"/>
  <c r="AV15"/>
  <c r="AW15" s="1"/>
  <c r="AP15"/>
  <c r="AQ15" s="1"/>
  <c r="AJ15"/>
  <c r="AK15" s="1"/>
  <c r="AD15"/>
  <c r="AE15" s="1"/>
  <c r="X15"/>
  <c r="Y15" s="1"/>
  <c r="R15"/>
  <c r="S15" s="1"/>
  <c r="L15"/>
  <c r="M15" s="1"/>
  <c r="F15"/>
  <c r="G15" s="1"/>
  <c r="BM15" s="1"/>
  <c r="BK14"/>
  <c r="BJ14"/>
  <c r="BL14" s="1"/>
  <c r="BH14"/>
  <c r="BI14" s="1"/>
  <c r="BB14"/>
  <c r="BC14" s="1"/>
  <c r="AV14"/>
  <c r="AW14" s="1"/>
  <c r="AP14"/>
  <c r="AQ14" s="1"/>
  <c r="AJ14"/>
  <c r="AK14" s="1"/>
  <c r="AD14"/>
  <c r="AE14" s="1"/>
  <c r="X14"/>
  <c r="Y14" s="1"/>
  <c r="R14"/>
  <c r="S14" s="1"/>
  <c r="L14"/>
  <c r="M14" s="1"/>
  <c r="F14"/>
  <c r="G14" s="1"/>
  <c r="BM14" s="1"/>
  <c r="AP12"/>
  <c r="AQ12" s="1"/>
  <c r="AJ12"/>
  <c r="AK12" s="1"/>
  <c r="AD12"/>
  <c r="AE12" s="1"/>
  <c r="X12"/>
  <c r="Y12" s="1"/>
  <c r="R12"/>
  <c r="S12" s="1"/>
  <c r="L12"/>
  <c r="M12" s="1"/>
  <c r="F12"/>
  <c r="G12" s="1"/>
  <c r="BK11"/>
  <c r="BJ11"/>
  <c r="BL11" s="1"/>
  <c r="BH11"/>
  <c r="BI11" s="1"/>
  <c r="BB11"/>
  <c r="BC11" s="1"/>
  <c r="AV11"/>
  <c r="AW11" s="1"/>
  <c r="AP11"/>
  <c r="AQ11" s="1"/>
  <c r="AJ11"/>
  <c r="AK11" s="1"/>
  <c r="AD11"/>
  <c r="AE11" s="1"/>
  <c r="X11"/>
  <c r="Y11" s="1"/>
  <c r="R11"/>
  <c r="S11" s="1"/>
  <c r="L11"/>
  <c r="M11" s="1"/>
  <c r="F11"/>
  <c r="G11" s="1"/>
  <c r="BM11" s="1"/>
  <c r="BK10"/>
  <c r="BJ10"/>
  <c r="BL10" s="1"/>
  <c r="BH10"/>
  <c r="BI10" s="1"/>
  <c r="BB10"/>
  <c r="BC10" s="1"/>
  <c r="AV10"/>
  <c r="AW10" s="1"/>
  <c r="AP10"/>
  <c r="AQ10" s="1"/>
  <c r="AJ10"/>
  <c r="AK10" s="1"/>
  <c r="AD10"/>
  <c r="AE10" s="1"/>
  <c r="X10"/>
  <c r="Y10" s="1"/>
  <c r="R10"/>
  <c r="S10" s="1"/>
  <c r="L10"/>
  <c r="M10" s="1"/>
  <c r="F10"/>
  <c r="G10" s="1"/>
  <c r="BM10" s="1"/>
  <c r="BM32" l="1"/>
  <c r="BM33"/>
  <c r="BM37"/>
  <c r="BM41"/>
  <c r="BM42"/>
</calcChain>
</file>

<file path=xl/sharedStrings.xml><?xml version="1.0" encoding="utf-8"?>
<sst xmlns="http://schemas.openxmlformats.org/spreadsheetml/2006/main" count="142" uniqueCount="67">
  <si>
    <t>Event: WDCR RX #7</t>
  </si>
  <si>
    <t>Date: 10 17 10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</si>
  <si>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</si>
  <si>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</si>
  <si>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</si>
  <si>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</si>
  <si>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</si>
  <si>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</si>
  <si>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</si>
  <si>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</si>
  <si>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</si>
  <si>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</si>
  <si>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 xml:space="preserve">Total Course Cones  </t>
  </si>
  <si>
    <t xml:space="preserve">Total Finish Cones  </t>
  </si>
  <si>
    <t xml:space="preserve">Total Penalties </t>
  </si>
  <si>
    <t>Total Final Time</t>
  </si>
  <si>
    <t>Class/Driver</t>
  </si>
  <si>
    <t>Raw Time</t>
  </si>
  <si>
    <t xml:space="preserve">Course Cones  </t>
  </si>
  <si>
    <t>Missed Gates</t>
  </si>
  <si>
    <t xml:space="preserve">Finish Cones  </t>
  </si>
  <si>
    <t xml:space="preserve">Penalties </t>
  </si>
  <si>
    <t>Final Time</t>
  </si>
  <si>
    <t>M2</t>
  </si>
  <si>
    <t>157 M2 - Sergio Monterey,  black 94 Sentra</t>
  </si>
  <si>
    <t>57 M2 - Rodrigo Monterey,  black 94 Sentra</t>
  </si>
  <si>
    <t>4 M2 - Oscar,  Nissan Senta</t>
  </si>
  <si>
    <t>DNF</t>
  </si>
  <si>
    <t>M4</t>
  </si>
  <si>
    <t>75 M4 - Jon Kramer ,  miami vice teal 1995 Subaru Impreza</t>
  </si>
  <si>
    <t>38 M4 - Jason Smith,  gray/red impreza</t>
  </si>
  <si>
    <t>16 M4 - Jared Lantzy,  Green 1995 Subaru Impretza</t>
  </si>
  <si>
    <t>15 M4 - Matt Berkebile ,  Green 1993 Subaru Impreza</t>
  </si>
  <si>
    <t>9 M4 - Lance Weisenfluh,  Blue 2002 Subaru WRX</t>
  </si>
  <si>
    <t>88 M4 - Mark Hoerath ,  justablue 2003 Subaru Mutt Wagon</t>
  </si>
  <si>
    <t>2 M4 - John Eterno,  silver impreza, Mach V</t>
  </si>
  <si>
    <t>175 M4 - Jason Valenta,  Green 1993 Subaru Impreza</t>
  </si>
  <si>
    <t>19 M4 - Robin Landes,  Blue 2002 Subaru WRX</t>
  </si>
  <si>
    <t>116 M4 - George Loef,  Green 1995 Subaru Impretza</t>
  </si>
  <si>
    <t>1 M4 - Matt James,  WRX</t>
  </si>
  <si>
    <t>PA</t>
  </si>
  <si>
    <t>55 PA - Billy Weidensall,  Silver 1999 Subaru Impreza 2.5 RS</t>
  </si>
  <si>
    <t>153 PA - Tim Reardon ,  silver 2002 Subaru WRX</t>
  </si>
  <si>
    <t>87 PA - Mike Golden ,  Blue 2001 Subaru Impreza 2.5RS</t>
  </si>
  <si>
    <t>89 PA - John Roscinski,  Green 1996 Subaru Impreza</t>
  </si>
  <si>
    <t>18 PA - Adam Moore ,  Blue 1999 Subaru Impreza 2.5 RS</t>
  </si>
  <si>
    <t>81 PA - Paul Batman,  Blue 1999  Subaru 2.5 RS</t>
  </si>
  <si>
    <t>17 PA - Dan Green,  Blue 2004 Subaru Impreza WRX</t>
  </si>
  <si>
    <t>11 PA - Zach Sklarev,  04 OBS</t>
  </si>
  <si>
    <t>OC</t>
  </si>
  <si>
    <t>x</t>
  </si>
  <si>
    <t>3 PA - Justin Matthews,  STI</t>
  </si>
  <si>
    <t>31 PA - Kyle Aides,  STI</t>
  </si>
  <si>
    <t>PF</t>
  </si>
  <si>
    <t>78 PF - Michael Shea ,  Red 1987 Volkswagen Golf</t>
  </si>
  <si>
    <t>13 PF - Matthew Walters ,  Red 2004 Chevy Aveo</t>
  </si>
  <si>
    <t>51 PF - Rudy Cincala,  white '90 Eclipse</t>
  </si>
  <si>
    <t>SA</t>
  </si>
  <si>
    <t>60 SA - Brad Tony,  Maroon 95 impreza</t>
  </si>
  <si>
    <t>601 SA - Jim Kelly,  Maroon 95 impreza</t>
  </si>
  <si>
    <t>SF</t>
  </si>
  <si>
    <t>5 SF - Jim Golden ,  Silver 2000 Honda Civic</t>
  </si>
  <si>
    <t>33 SF - Jim Guenther,  VW GTI</t>
  </si>
  <si>
    <t>AM Bogey</t>
  </si>
  <si>
    <t>PM Bogey</t>
  </si>
  <si>
    <t>FT AM</t>
  </si>
  <si>
    <t>FT PM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</si>
</sst>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" fillId="3" borderId="6" xfId="0" applyFont="1" applyFill="1" applyBorder="1" applyAlignment="1">
      <alignment horizontal="left"/>
    </xf>
    <xf numFmtId="0" fontId="2" fillId="3" borderId="6" xfId="0" applyNumberFormat="1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/>
    </xf>
    <xf numFmtId="0" fontId="2" fillId="3" borderId="10" xfId="0" applyNumberFormat="1" applyFont="1" applyFill="1" applyBorder="1" applyAlignment="1">
      <alignment horizontal="center"/>
    </xf>
    <xf numFmtId="0" fontId="0" fillId="0" borderId="6" xfId="0" applyFont="1" applyBorder="1" applyAlignment="1">
      <alignment horizontal="left" indent="1"/>
    </xf>
    <xf numFmtId="0" fontId="0" fillId="0" borderId="6" xfId="0" applyNumberFormat="1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4" borderId="8" xfId="0" applyNumberFormat="1" applyFont="1" applyFill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0" fillId="5" borderId="8" xfId="0" applyNumberFormat="1" applyFont="1" applyFill="1" applyBorder="1" applyAlignment="1">
      <alignment horizontal="center"/>
    </xf>
    <xf numFmtId="0" fontId="0" fillId="6" borderId="8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7" borderId="8" xfId="0" applyNumberFormat="1" applyFont="1" applyFill="1" applyBorder="1" applyAlignment="1">
      <alignment horizontal="center"/>
    </xf>
    <xf numFmtId="0" fontId="0" fillId="8" borderId="8" xfId="0" applyNumberFormat="1" applyFont="1" applyFill="1" applyBorder="1" applyAlignment="1">
      <alignment horizontal="center"/>
    </xf>
    <xf numFmtId="0" fontId="0" fillId="9" borderId="7" xfId="0" applyNumberFormat="1" applyFont="1" applyFill="1" applyBorder="1" applyAlignment="1">
      <alignment horizontal="center"/>
    </xf>
    <xf numFmtId="0" fontId="0" fillId="9" borderId="8" xfId="0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2" fillId="3" borderId="10" xfId="0" applyFont="1" applyFill="1" applyBorder="1" applyAlignment="1">
      <alignment horizontal="left"/>
    </xf>
    <xf numFmtId="0" fontId="0" fillId="0" borderId="6" xfId="0" applyNumberFormat="1" applyBorder="1" applyAlignment="1">
      <alignment horizontal="center"/>
    </xf>
    <xf numFmtId="0" fontId="0" fillId="5" borderId="0" xfId="0" applyFill="1"/>
    <xf numFmtId="0" fontId="0" fillId="4" borderId="0" xfId="0" applyFill="1"/>
    <xf numFmtId="0" fontId="0" fillId="8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213099</xdr:colOff>
      <xdr:row>2</xdr:row>
      <xdr:rowOff>104775</xdr:rowOff>
    </xdr:to>
    <xdr:pic>
      <xdr:nvPicPr>
        <xdr:cNvPr id="2" name="Picture 1" descr="rallycros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165974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BM50"/>
  <sheetViews>
    <sheetView tabSelected="1" zoomScale="85" zoomScaleNormal="85" workbookViewId="0">
      <pane xSplit="1" topLeftCell="B1" activePane="topRight" state="frozen"/>
      <selection pane="topRight" activeCell="H52" sqref="H52"/>
    </sheetView>
  </sheetViews>
  <sheetFormatPr defaultRowHeight="15"/>
  <cols>
    <col min="1" max="1" width="53.140625" customWidth="1"/>
    <col min="2" max="2" width="6.140625" bestFit="1" customWidth="1"/>
    <col min="3" max="3" width="7.42578125" bestFit="1" customWidth="1"/>
    <col min="4" max="4" width="7.85546875" bestFit="1" customWidth="1"/>
    <col min="5" max="5" width="6.85546875" bestFit="1" customWidth="1"/>
    <col min="6" max="6" width="5.42578125" customWidth="1"/>
    <col min="7" max="8" width="6.140625" bestFit="1" customWidth="1"/>
    <col min="9" max="9" width="7.42578125" bestFit="1" customWidth="1"/>
    <col min="10" max="10" width="7.85546875" bestFit="1" customWidth="1"/>
    <col min="11" max="11" width="6.85546875" bestFit="1" customWidth="1"/>
    <col min="12" max="12" width="5.42578125" customWidth="1"/>
    <col min="13" max="14" width="6.140625" bestFit="1" customWidth="1"/>
    <col min="15" max="15" width="7.42578125" bestFit="1" customWidth="1"/>
    <col min="16" max="16" width="7.85546875" bestFit="1" customWidth="1"/>
    <col min="17" max="17" width="6.85546875" bestFit="1" customWidth="1"/>
    <col min="18" max="18" width="5.5703125" customWidth="1"/>
    <col min="19" max="20" width="6.140625" bestFit="1" customWidth="1"/>
    <col min="21" max="21" width="7.42578125" bestFit="1" customWidth="1"/>
    <col min="22" max="22" width="7.85546875" bestFit="1" customWidth="1"/>
    <col min="23" max="23" width="6.85546875" bestFit="1" customWidth="1"/>
    <col min="24" max="24" width="5.42578125" customWidth="1"/>
    <col min="25" max="25" width="6.140625" customWidth="1"/>
    <col min="26" max="26" width="6.140625" bestFit="1" customWidth="1"/>
    <col min="27" max="27" width="7.42578125" bestFit="1" customWidth="1"/>
    <col min="28" max="28" width="7.85546875" bestFit="1" customWidth="1"/>
    <col min="29" max="29" width="6.85546875" bestFit="1" customWidth="1"/>
    <col min="30" max="30" width="5.5703125" customWidth="1"/>
    <col min="31" max="32" width="6.140625" bestFit="1" customWidth="1"/>
    <col min="33" max="33" width="7.42578125" bestFit="1" customWidth="1"/>
    <col min="34" max="34" width="7.85546875" bestFit="1" customWidth="1"/>
    <col min="35" max="35" width="6.85546875" bestFit="1" customWidth="1"/>
    <col min="36" max="36" width="5.7109375" customWidth="1"/>
    <col min="37" max="38" width="6.140625" bestFit="1" customWidth="1"/>
    <col min="39" max="39" width="7.42578125" bestFit="1" customWidth="1"/>
    <col min="40" max="40" width="7.85546875" bestFit="1" customWidth="1"/>
    <col min="41" max="41" width="6.85546875" bestFit="1" customWidth="1"/>
    <col min="42" max="42" width="5.5703125" customWidth="1"/>
    <col min="43" max="44" width="6.140625" bestFit="1" customWidth="1"/>
    <col min="45" max="45" width="7.42578125" bestFit="1" customWidth="1"/>
    <col min="46" max="46" width="7.85546875" bestFit="1" customWidth="1"/>
    <col min="47" max="47" width="6.85546875" bestFit="1" customWidth="1"/>
    <col min="48" max="48" width="5.7109375" customWidth="1"/>
    <col min="49" max="50" width="6.140625" bestFit="1" customWidth="1"/>
    <col min="51" max="51" width="7.42578125" bestFit="1" customWidth="1"/>
    <col min="52" max="52" width="7.85546875" bestFit="1" customWidth="1"/>
    <col min="53" max="53" width="6.85546875" bestFit="1" customWidth="1"/>
    <col min="54" max="54" width="5.42578125" customWidth="1"/>
    <col min="55" max="56" width="6.140625" bestFit="1" customWidth="1"/>
    <col min="57" max="57" width="7.42578125" bestFit="1" customWidth="1"/>
    <col min="58" max="58" width="7.85546875" bestFit="1" customWidth="1"/>
    <col min="59" max="59" width="6.85546875" bestFit="1" customWidth="1"/>
    <col min="60" max="60" width="5.7109375" customWidth="1"/>
    <col min="61" max="61" width="6.140625" bestFit="1" customWidth="1"/>
    <col min="62" max="64" width="9.140625" customWidth="1"/>
  </cols>
  <sheetData>
    <row r="4" spans="1:65" ht="18.75">
      <c r="A4" s="1" t="s">
        <v>0</v>
      </c>
      <c r="B4" s="1"/>
      <c r="C4" s="2"/>
      <c r="D4" s="3"/>
    </row>
    <row r="5" spans="1:65" ht="18.75">
      <c r="A5" s="1" t="s">
        <v>1</v>
      </c>
      <c r="B5" s="1"/>
      <c r="C5" s="2"/>
      <c r="D5" s="2"/>
    </row>
    <row r="7" spans="1:65" ht="45">
      <c r="A7" s="4"/>
      <c r="B7" s="5" t="s">
        <v>2</v>
      </c>
      <c r="C7" s="6"/>
      <c r="D7" s="6"/>
      <c r="E7" s="6"/>
      <c r="F7" s="6"/>
      <c r="G7" s="7"/>
      <c r="H7" s="6" t="s">
        <v>3</v>
      </c>
      <c r="I7" s="6"/>
      <c r="J7" s="6"/>
      <c r="K7" s="6"/>
      <c r="L7" s="6"/>
      <c r="M7" s="7"/>
      <c r="N7" s="6" t="s">
        <v>4</v>
      </c>
      <c r="O7" s="6"/>
      <c r="P7" s="6"/>
      <c r="Q7" s="6"/>
      <c r="R7" s="6"/>
      <c r="S7" s="7"/>
      <c r="T7" s="6" t="s">
        <v>5</v>
      </c>
      <c r="U7" s="6"/>
      <c r="V7" s="6"/>
      <c r="W7" s="6"/>
      <c r="X7" s="6"/>
      <c r="Y7" s="7"/>
      <c r="Z7" s="6" t="s">
        <v>6</v>
      </c>
      <c r="AA7" s="6"/>
      <c r="AB7" s="6"/>
      <c r="AC7" s="6"/>
      <c r="AD7" s="6"/>
      <c r="AE7" s="7"/>
      <c r="AF7" s="6" t="s">
        <v>7</v>
      </c>
      <c r="AG7" s="6"/>
      <c r="AH7" s="6"/>
      <c r="AI7" s="6"/>
      <c r="AJ7" s="6"/>
      <c r="AK7" s="7"/>
      <c r="AL7" s="6" t="s">
        <v>8</v>
      </c>
      <c r="AM7" s="6"/>
      <c r="AN7" s="6"/>
      <c r="AO7" s="6"/>
      <c r="AP7" s="6"/>
      <c r="AQ7" s="7"/>
      <c r="AR7" s="6" t="s">
        <v>9</v>
      </c>
      <c r="AS7" s="6"/>
      <c r="AT7" s="6"/>
      <c r="AU7" s="6"/>
      <c r="AV7" s="6"/>
      <c r="AW7" s="7"/>
      <c r="AX7" s="6" t="s">
        <v>10</v>
      </c>
      <c r="AY7" s="6"/>
      <c r="AZ7" s="6"/>
      <c r="BA7" s="6"/>
      <c r="BB7" s="6"/>
      <c r="BC7" s="7"/>
      <c r="BD7" s="6" t="s">
        <v>11</v>
      </c>
      <c r="BE7" s="6"/>
      <c r="BF7" s="6"/>
      <c r="BG7" s="6"/>
      <c r="BH7" s="6"/>
      <c r="BI7" s="7"/>
      <c r="BJ7" s="8" t="s">
        <v>12</v>
      </c>
      <c r="BK7" s="8" t="s">
        <v>13</v>
      </c>
      <c r="BL7" s="8" t="s">
        <v>14</v>
      </c>
      <c r="BM7" s="8" t="s">
        <v>15</v>
      </c>
    </row>
    <row r="8" spans="1:65" s="13" customFormat="1" ht="30">
      <c r="A8" s="9" t="s">
        <v>16</v>
      </c>
      <c r="B8" s="9" t="s">
        <v>17</v>
      </c>
      <c r="C8" s="10" t="s">
        <v>18</v>
      </c>
      <c r="D8" s="10" t="s">
        <v>19</v>
      </c>
      <c r="E8" s="10" t="s">
        <v>20</v>
      </c>
      <c r="F8" s="10" t="s">
        <v>21</v>
      </c>
      <c r="G8" s="11" t="s">
        <v>22</v>
      </c>
      <c r="H8" s="10" t="s">
        <v>17</v>
      </c>
      <c r="I8" s="10" t="s">
        <v>18</v>
      </c>
      <c r="J8" s="10" t="s">
        <v>19</v>
      </c>
      <c r="K8" s="10" t="s">
        <v>20</v>
      </c>
      <c r="L8" s="10" t="s">
        <v>21</v>
      </c>
      <c r="M8" s="11" t="s">
        <v>22</v>
      </c>
      <c r="N8" s="10" t="s">
        <v>17</v>
      </c>
      <c r="O8" s="10" t="s">
        <v>18</v>
      </c>
      <c r="P8" s="10" t="s">
        <v>19</v>
      </c>
      <c r="Q8" s="10" t="s">
        <v>20</v>
      </c>
      <c r="R8" s="10" t="s">
        <v>21</v>
      </c>
      <c r="S8" s="11" t="s">
        <v>22</v>
      </c>
      <c r="T8" s="10" t="s">
        <v>17</v>
      </c>
      <c r="U8" s="10" t="s">
        <v>18</v>
      </c>
      <c r="V8" s="10" t="s">
        <v>19</v>
      </c>
      <c r="W8" s="10" t="s">
        <v>20</v>
      </c>
      <c r="X8" s="10" t="s">
        <v>21</v>
      </c>
      <c r="Y8" s="11" t="s">
        <v>22</v>
      </c>
      <c r="Z8" s="10" t="s">
        <v>17</v>
      </c>
      <c r="AA8" s="10" t="s">
        <v>18</v>
      </c>
      <c r="AB8" s="10" t="s">
        <v>19</v>
      </c>
      <c r="AC8" s="10" t="s">
        <v>20</v>
      </c>
      <c r="AD8" s="10" t="s">
        <v>21</v>
      </c>
      <c r="AE8" s="11" t="s">
        <v>22</v>
      </c>
      <c r="AF8" s="10" t="s">
        <v>17</v>
      </c>
      <c r="AG8" s="10" t="s">
        <v>18</v>
      </c>
      <c r="AH8" s="10" t="s">
        <v>19</v>
      </c>
      <c r="AI8" s="10" t="s">
        <v>20</v>
      </c>
      <c r="AJ8" s="10" t="s">
        <v>21</v>
      </c>
      <c r="AK8" s="11" t="s">
        <v>22</v>
      </c>
      <c r="AL8" s="10" t="s">
        <v>17</v>
      </c>
      <c r="AM8" s="10" t="s">
        <v>18</v>
      </c>
      <c r="AN8" s="10" t="s">
        <v>19</v>
      </c>
      <c r="AO8" s="10" t="s">
        <v>20</v>
      </c>
      <c r="AP8" s="10" t="s">
        <v>21</v>
      </c>
      <c r="AQ8" s="11" t="s">
        <v>22</v>
      </c>
      <c r="AR8" s="10" t="s">
        <v>17</v>
      </c>
      <c r="AS8" s="10" t="s">
        <v>18</v>
      </c>
      <c r="AT8" s="10" t="s">
        <v>19</v>
      </c>
      <c r="AU8" s="10" t="s">
        <v>20</v>
      </c>
      <c r="AV8" s="10" t="s">
        <v>21</v>
      </c>
      <c r="AW8" s="11" t="s">
        <v>22</v>
      </c>
      <c r="AX8" s="10" t="s">
        <v>17</v>
      </c>
      <c r="AY8" s="10" t="s">
        <v>18</v>
      </c>
      <c r="AZ8" s="10" t="s">
        <v>19</v>
      </c>
      <c r="BA8" s="10" t="s">
        <v>20</v>
      </c>
      <c r="BB8" s="10" t="s">
        <v>21</v>
      </c>
      <c r="BC8" s="11" t="s">
        <v>22</v>
      </c>
      <c r="BD8" s="10" t="s">
        <v>17</v>
      </c>
      <c r="BE8" s="10" t="s">
        <v>18</v>
      </c>
      <c r="BF8" s="10" t="s">
        <v>19</v>
      </c>
      <c r="BG8" s="10" t="s">
        <v>20</v>
      </c>
      <c r="BH8" s="10" t="s">
        <v>21</v>
      </c>
      <c r="BI8" s="11" t="s">
        <v>22</v>
      </c>
      <c r="BJ8" s="12"/>
      <c r="BK8" s="12"/>
      <c r="BL8" s="12"/>
      <c r="BM8" s="12"/>
    </row>
    <row r="9" spans="1:65">
      <c r="A9" s="14" t="s">
        <v>23</v>
      </c>
      <c r="B9" s="15"/>
      <c r="C9" s="16"/>
      <c r="D9" s="16"/>
      <c r="E9" s="16"/>
      <c r="F9" s="16"/>
      <c r="G9" s="17"/>
      <c r="H9" s="16"/>
      <c r="I9" s="16"/>
      <c r="J9" s="16"/>
      <c r="K9" s="16"/>
      <c r="L9" s="16"/>
      <c r="M9" s="17"/>
      <c r="N9" s="16"/>
      <c r="O9" s="16"/>
      <c r="P9" s="16"/>
      <c r="Q9" s="16"/>
      <c r="R9" s="16"/>
      <c r="S9" s="17"/>
      <c r="T9" s="16"/>
      <c r="U9" s="16"/>
      <c r="V9" s="16"/>
      <c r="W9" s="16"/>
      <c r="X9" s="16"/>
      <c r="Y9" s="17"/>
      <c r="Z9" s="16"/>
      <c r="AA9" s="16"/>
      <c r="AB9" s="16"/>
      <c r="AC9" s="16"/>
      <c r="AD9" s="16"/>
      <c r="AE9" s="17"/>
      <c r="AF9" s="16"/>
      <c r="AG9" s="16"/>
      <c r="AH9" s="16"/>
      <c r="AI9" s="16"/>
      <c r="AJ9" s="16"/>
      <c r="AK9" s="17"/>
      <c r="AL9" s="16"/>
      <c r="AM9" s="16"/>
      <c r="AN9" s="16"/>
      <c r="AO9" s="16"/>
      <c r="AP9" s="16"/>
      <c r="AQ9" s="17"/>
      <c r="AR9" s="16"/>
      <c r="AS9" s="16"/>
      <c r="AT9" s="16"/>
      <c r="AU9" s="16"/>
      <c r="AV9" s="16"/>
      <c r="AW9" s="17"/>
      <c r="AX9" s="16"/>
      <c r="AY9" s="16"/>
      <c r="AZ9" s="16"/>
      <c r="BA9" s="16"/>
      <c r="BB9" s="16"/>
      <c r="BC9" s="17"/>
      <c r="BD9" s="16"/>
      <c r="BE9" s="16"/>
      <c r="BF9" s="16"/>
      <c r="BG9" s="16"/>
      <c r="BH9" s="16"/>
      <c r="BI9" s="17"/>
      <c r="BJ9" s="16"/>
      <c r="BK9" s="16"/>
      <c r="BL9" s="16"/>
      <c r="BM9" s="18"/>
    </row>
    <row r="10" spans="1:65">
      <c r="A10" s="19" t="s">
        <v>24</v>
      </c>
      <c r="B10" s="20">
        <v>131.09999999999974</v>
      </c>
      <c r="C10" s="21"/>
      <c r="D10" s="21"/>
      <c r="E10" s="21"/>
      <c r="F10" s="21">
        <f>SUM(C10*2)+(E10*10)</f>
        <v>0</v>
      </c>
      <c r="G10" s="22">
        <f>SUM(B10+F10)</f>
        <v>131.09999999999974</v>
      </c>
      <c r="H10" s="21">
        <v>133.69999999999993</v>
      </c>
      <c r="I10" s="21">
        <v>1</v>
      </c>
      <c r="J10" s="21"/>
      <c r="K10" s="21"/>
      <c r="L10" s="21">
        <f>SUM(I10*2)+(K10*10)</f>
        <v>2</v>
      </c>
      <c r="M10" s="22">
        <f>SUM(H10+L10)</f>
        <v>135.69999999999993</v>
      </c>
      <c r="N10" s="21">
        <v>130.39999999999995</v>
      </c>
      <c r="O10" s="21">
        <v>1</v>
      </c>
      <c r="P10" s="21"/>
      <c r="Q10" s="21"/>
      <c r="R10" s="21">
        <f>SUM(O10*2)+(Q10*10)</f>
        <v>2</v>
      </c>
      <c r="S10" s="22">
        <f>SUM(N10+R10)</f>
        <v>132.39999999999995</v>
      </c>
      <c r="T10" s="21">
        <v>127.20000000000027</v>
      </c>
      <c r="U10" s="21">
        <v>2</v>
      </c>
      <c r="V10" s="21"/>
      <c r="W10" s="21"/>
      <c r="X10" s="21">
        <f>SUM(U10*2)+(W10*10)</f>
        <v>4</v>
      </c>
      <c r="Y10" s="22">
        <f>SUM(T10+X10)</f>
        <v>131.20000000000027</v>
      </c>
      <c r="Z10" s="21">
        <v>126.89999999999981</v>
      </c>
      <c r="AA10" s="21">
        <v>1</v>
      </c>
      <c r="AB10" s="21"/>
      <c r="AC10" s="21"/>
      <c r="AD10" s="21">
        <f>SUM(AA10*2)+(AC10*10)</f>
        <v>2</v>
      </c>
      <c r="AE10" s="22">
        <f>SUM(Z10+AD10)</f>
        <v>128.89999999999981</v>
      </c>
      <c r="AF10" s="21">
        <v>157.69999999999999</v>
      </c>
      <c r="AG10" s="21">
        <v>1</v>
      </c>
      <c r="AH10" s="21"/>
      <c r="AI10" s="21"/>
      <c r="AJ10" s="21">
        <f>SUM(AG10*2)+(AI10*10)</f>
        <v>2</v>
      </c>
      <c r="AK10" s="23">
        <f>SUM(AF10+AJ10)</f>
        <v>159.69999999999999</v>
      </c>
      <c r="AL10" s="21">
        <v>112.89999999999982</v>
      </c>
      <c r="AM10" s="21">
        <v>1</v>
      </c>
      <c r="AN10" s="21"/>
      <c r="AO10" s="21"/>
      <c r="AP10" s="21">
        <f>SUM(AM10*2)+(AO10*10)</f>
        <v>2</v>
      </c>
      <c r="AQ10" s="22">
        <f>SUM(AL10+AP10)</f>
        <v>114.89999999999982</v>
      </c>
      <c r="AR10" s="21">
        <v>108.90000000000029</v>
      </c>
      <c r="AS10" s="21">
        <v>1</v>
      </c>
      <c r="AT10" s="21"/>
      <c r="AU10" s="21"/>
      <c r="AV10" s="21">
        <f>SUM(AS10*2)+(AU10*10)</f>
        <v>2</v>
      </c>
      <c r="AW10" s="22">
        <f>SUM(AR10+AV10)</f>
        <v>110.90000000000029</v>
      </c>
      <c r="AX10" s="21">
        <v>108.49999999999977</v>
      </c>
      <c r="AY10" s="21">
        <v>2</v>
      </c>
      <c r="AZ10" s="21"/>
      <c r="BA10" s="21"/>
      <c r="BB10" s="21">
        <f>SUM(AY10*2)+(BA10*10)</f>
        <v>4</v>
      </c>
      <c r="BC10" s="22">
        <f>SUM(AX10+BB10)</f>
        <v>112.49999999999977</v>
      </c>
      <c r="BD10" s="21">
        <v>115.0000000000004</v>
      </c>
      <c r="BE10" s="21">
        <v>1</v>
      </c>
      <c r="BF10" s="21"/>
      <c r="BG10" s="21"/>
      <c r="BH10" s="21">
        <f>SUM(BE10*2)+(BG10*10)</f>
        <v>2</v>
      </c>
      <c r="BI10" s="22">
        <f>SUM(BD10+BH10)</f>
        <v>117.0000000000004</v>
      </c>
      <c r="BJ10" s="21">
        <f>SUM(C10,I10,O10,U10,AA10,AG10,AM10,AS10,AY10,BE10)</f>
        <v>11</v>
      </c>
      <c r="BK10" s="21">
        <f>SUM(E10,K10,Q10,W10,AC10,AI10,AO10,AU10,BA10,BG10)</f>
        <v>0</v>
      </c>
      <c r="BL10" s="21">
        <f>SUM(BJ10*2)+(BK10*10)</f>
        <v>22</v>
      </c>
      <c r="BM10" s="24">
        <f>SUM(G10,M10,S10,Y10,AE10,AK10,AQ10,AW10,BC10,BI10)</f>
        <v>1274.3000000000002</v>
      </c>
    </row>
    <row r="11" spans="1:65">
      <c r="A11" s="19" t="s">
        <v>25</v>
      </c>
      <c r="B11" s="20">
        <v>138</v>
      </c>
      <c r="C11" s="21">
        <v>3</v>
      </c>
      <c r="D11" s="21"/>
      <c r="E11" s="21">
        <v>2</v>
      </c>
      <c r="F11" s="21">
        <f>SUM(C11*2)+(E11*10)</f>
        <v>26</v>
      </c>
      <c r="G11" s="25">
        <f>SUM(B11+F11)</f>
        <v>164</v>
      </c>
      <c r="H11" s="21">
        <v>134.69999999999996</v>
      </c>
      <c r="I11" s="21">
        <v>4</v>
      </c>
      <c r="J11" s="21"/>
      <c r="K11" s="21"/>
      <c r="L11" s="21">
        <f t="shared" ref="L11:L45" si="0">SUM(I11*2)+(K11*10)</f>
        <v>8</v>
      </c>
      <c r="M11" s="22">
        <f t="shared" ref="M11:M45" si="1">SUM(H11+L11)</f>
        <v>142.69999999999996</v>
      </c>
      <c r="N11" s="21">
        <v>128.59999999999957</v>
      </c>
      <c r="O11" s="21">
        <v>1</v>
      </c>
      <c r="P11" s="21"/>
      <c r="Q11" s="21"/>
      <c r="R11" s="21">
        <f t="shared" ref="R11:R45" si="2">SUM(O11*2)+(Q11*10)</f>
        <v>2</v>
      </c>
      <c r="S11" s="22">
        <f t="shared" ref="S11:S38" si="3">SUM(N11+R11)</f>
        <v>130.59999999999957</v>
      </c>
      <c r="T11" s="21">
        <v>128.90000000000003</v>
      </c>
      <c r="U11" s="21"/>
      <c r="V11" s="21"/>
      <c r="W11" s="21"/>
      <c r="X11" s="21">
        <f t="shared" ref="X11:X45" si="4">SUM(U11*2)+(W11*10)</f>
        <v>0</v>
      </c>
      <c r="Y11" s="22">
        <f t="shared" ref="Y11:Y45" si="5">SUM(T11+X11)</f>
        <v>128.90000000000003</v>
      </c>
      <c r="Z11" s="21">
        <v>139.39999999999986</v>
      </c>
      <c r="AA11" s="21"/>
      <c r="AB11" s="21"/>
      <c r="AC11" s="21">
        <v>1</v>
      </c>
      <c r="AD11" s="21">
        <f t="shared" ref="AD11:AD45" si="6">SUM(AA11*2)+(AC11*10)</f>
        <v>10</v>
      </c>
      <c r="AE11" s="22">
        <f t="shared" ref="AE11:AE45" si="7">SUM(Z11+AD11)</f>
        <v>149.39999999999986</v>
      </c>
      <c r="AF11" s="21">
        <v>120.19999999999999</v>
      </c>
      <c r="AG11" s="21"/>
      <c r="AH11" s="21"/>
      <c r="AI11" s="21"/>
      <c r="AJ11" s="21">
        <f t="shared" ref="AJ11:AJ45" si="8">SUM(AG11*2)+(AI11*10)</f>
        <v>0</v>
      </c>
      <c r="AK11" s="26">
        <f t="shared" ref="AK11:AK45" si="9">SUM(AF11+AJ11)</f>
        <v>120.19999999999999</v>
      </c>
      <c r="AL11" s="21">
        <v>112.60000000000011</v>
      </c>
      <c r="AM11" s="21">
        <v>2</v>
      </c>
      <c r="AN11" s="21"/>
      <c r="AO11" s="21"/>
      <c r="AP11" s="21">
        <f t="shared" ref="AP11:AP45" si="10">SUM(AM11*2)+(AO11*10)</f>
        <v>4</v>
      </c>
      <c r="AQ11" s="22">
        <f t="shared" ref="AQ11:AQ45" si="11">SUM(AL11+AP11)</f>
        <v>116.60000000000011</v>
      </c>
      <c r="AR11" s="21">
        <v>109.60000000000039</v>
      </c>
      <c r="AS11" s="21"/>
      <c r="AT11" s="21"/>
      <c r="AU11" s="21"/>
      <c r="AV11" s="21">
        <f t="shared" ref="AV11:AV44" si="12">SUM(AS11*2)+(AU11*10)</f>
        <v>0</v>
      </c>
      <c r="AW11" s="22">
        <f t="shared" ref="AW11:AW45" si="13">SUM(AR11+AV11)</f>
        <v>109.60000000000039</v>
      </c>
      <c r="AX11" s="21">
        <v>120.79999999999941</v>
      </c>
      <c r="AY11" s="21">
        <v>2</v>
      </c>
      <c r="AZ11" s="21"/>
      <c r="BA11" s="21"/>
      <c r="BB11" s="21">
        <f t="shared" ref="BB11:BB45" si="14">SUM(AY11*2)+(BA11*10)</f>
        <v>4</v>
      </c>
      <c r="BC11" s="22">
        <f t="shared" ref="BC11:BC45" si="15">SUM(AX11+BB11)</f>
        <v>124.79999999999941</v>
      </c>
      <c r="BD11" s="21">
        <v>107.19999999999965</v>
      </c>
      <c r="BE11" s="21">
        <v>4</v>
      </c>
      <c r="BF11" s="21"/>
      <c r="BG11" s="21"/>
      <c r="BH11" s="21">
        <f t="shared" ref="BH11:BH45" si="16">SUM(BE11*2)+(BG11*10)</f>
        <v>8</v>
      </c>
      <c r="BI11" s="22">
        <f t="shared" ref="BI11:BI45" si="17">SUM(BD11+BH11)</f>
        <v>115.19999999999965</v>
      </c>
      <c r="BJ11" s="21">
        <f t="shared" ref="BJ11:BJ45" si="18">SUM(C11,I11,O11,U11,AA11,AG11,AM11,AS11,AY11,BE11)</f>
        <v>16</v>
      </c>
      <c r="BK11" s="21">
        <f>SUM(E11,K11,Q11,W11,AC11,AI11,AO11,AU11,BA11,BG11)</f>
        <v>3</v>
      </c>
      <c r="BL11" s="21">
        <f>SUM(BJ11*2)+(BK11*10)</f>
        <v>62</v>
      </c>
      <c r="BM11" s="24">
        <f>SUM(G11,M11,S11,Y11,AE11,AK11,AQ11,AW11,BC11,BI11)</f>
        <v>1301.9999999999991</v>
      </c>
    </row>
    <row r="12" spans="1:65">
      <c r="A12" s="19" t="s">
        <v>26</v>
      </c>
      <c r="B12" s="20">
        <v>141.19999999999996</v>
      </c>
      <c r="C12" s="21">
        <v>3</v>
      </c>
      <c r="D12" s="21"/>
      <c r="E12" s="21"/>
      <c r="F12" s="21">
        <f>SUM(C12*2)+(E12*10)</f>
        <v>6</v>
      </c>
      <c r="G12" s="22">
        <f>SUM(B12+F12)</f>
        <v>147.19999999999996</v>
      </c>
      <c r="H12" s="21">
        <v>146.19999999999976</v>
      </c>
      <c r="I12" s="21">
        <v>4</v>
      </c>
      <c r="J12" s="21"/>
      <c r="K12" s="21"/>
      <c r="L12" s="21">
        <f t="shared" si="0"/>
        <v>8</v>
      </c>
      <c r="M12" s="22">
        <f t="shared" si="1"/>
        <v>154.19999999999976</v>
      </c>
      <c r="N12" s="21">
        <v>134.39999999999799</v>
      </c>
      <c r="O12" s="21">
        <v>4</v>
      </c>
      <c r="P12" s="21"/>
      <c r="Q12" s="21"/>
      <c r="R12" s="21">
        <f t="shared" si="2"/>
        <v>8</v>
      </c>
      <c r="S12" s="22">
        <f t="shared" si="3"/>
        <v>142.39999999999799</v>
      </c>
      <c r="T12" s="21">
        <v>151.69999999999996</v>
      </c>
      <c r="U12" s="21">
        <v>3</v>
      </c>
      <c r="V12" s="21"/>
      <c r="W12" s="21"/>
      <c r="X12" s="21">
        <f t="shared" si="4"/>
        <v>6</v>
      </c>
      <c r="Y12" s="22">
        <f t="shared" si="5"/>
        <v>157.69999999999996</v>
      </c>
      <c r="Z12" s="21">
        <v>142.79999999999995</v>
      </c>
      <c r="AA12" s="21">
        <v>3</v>
      </c>
      <c r="AB12" s="21"/>
      <c r="AC12" s="21"/>
      <c r="AD12" s="21">
        <f t="shared" si="6"/>
        <v>6</v>
      </c>
      <c r="AE12" s="22">
        <f t="shared" si="7"/>
        <v>148.79999999999995</v>
      </c>
      <c r="AF12" s="21">
        <v>119.79999999999998</v>
      </c>
      <c r="AG12" s="21">
        <v>2</v>
      </c>
      <c r="AH12" s="21"/>
      <c r="AI12" s="21"/>
      <c r="AJ12" s="21">
        <f t="shared" si="8"/>
        <v>4</v>
      </c>
      <c r="AK12" s="26">
        <f t="shared" si="9"/>
        <v>123.79999999999998</v>
      </c>
      <c r="AL12" s="21">
        <v>71284</v>
      </c>
      <c r="AM12" s="21">
        <v>3</v>
      </c>
      <c r="AN12" s="21"/>
      <c r="AO12" s="21"/>
      <c r="AP12" s="21">
        <f t="shared" si="10"/>
        <v>6</v>
      </c>
      <c r="AQ12" s="22">
        <f t="shared" si="11"/>
        <v>71290</v>
      </c>
      <c r="AR12" s="21"/>
      <c r="AS12" s="21"/>
      <c r="AT12" s="21"/>
      <c r="AU12" s="21"/>
      <c r="AV12" s="21"/>
      <c r="AW12" s="22"/>
      <c r="AX12" s="21"/>
      <c r="AY12" s="21"/>
      <c r="AZ12" s="21"/>
      <c r="BA12" s="21"/>
      <c r="BB12" s="21"/>
      <c r="BC12" s="22"/>
      <c r="BD12" s="21"/>
      <c r="BE12" s="21"/>
      <c r="BF12" s="21"/>
      <c r="BG12" s="21"/>
      <c r="BH12" s="21"/>
      <c r="BI12" s="22"/>
      <c r="BJ12" s="21"/>
      <c r="BK12" s="21"/>
      <c r="BL12" s="21"/>
      <c r="BM12" s="27" t="s">
        <v>27</v>
      </c>
    </row>
    <row r="13" spans="1:65">
      <c r="A13" s="14" t="s">
        <v>28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</row>
    <row r="14" spans="1:65">
      <c r="A14" s="19" t="s">
        <v>29</v>
      </c>
      <c r="B14" s="20">
        <v>128.29999999999998</v>
      </c>
      <c r="C14" s="21"/>
      <c r="D14" s="21"/>
      <c r="E14" s="21"/>
      <c r="F14" s="21">
        <f t="shared" ref="F14:F45" si="19">SUM(C14*2)+(E14*10)</f>
        <v>0</v>
      </c>
      <c r="G14" s="26">
        <f t="shared" ref="G14:G45" si="20">SUM(B14+F14)</f>
        <v>128.29999999999998</v>
      </c>
      <c r="H14" s="21">
        <v>130.89999999999995</v>
      </c>
      <c r="I14" s="21">
        <v>2</v>
      </c>
      <c r="J14" s="21"/>
      <c r="K14" s="21"/>
      <c r="L14" s="21">
        <f t="shared" si="0"/>
        <v>4</v>
      </c>
      <c r="M14" s="22">
        <f t="shared" si="1"/>
        <v>134.89999999999995</v>
      </c>
      <c r="N14" s="21">
        <v>127.19999999999997</v>
      </c>
      <c r="O14" s="21">
        <v>1</v>
      </c>
      <c r="P14" s="21"/>
      <c r="Q14" s="21"/>
      <c r="R14" s="21">
        <f t="shared" si="2"/>
        <v>2</v>
      </c>
      <c r="S14" s="22">
        <f t="shared" si="3"/>
        <v>129.19999999999999</v>
      </c>
      <c r="T14" s="21">
        <v>126.50000000000018</v>
      </c>
      <c r="U14" s="21"/>
      <c r="V14" s="21"/>
      <c r="W14" s="21"/>
      <c r="X14" s="21">
        <f t="shared" si="4"/>
        <v>0</v>
      </c>
      <c r="Y14" s="22">
        <f t="shared" si="5"/>
        <v>126.50000000000018</v>
      </c>
      <c r="Z14" s="21">
        <v>124.80000000000105</v>
      </c>
      <c r="AA14" s="21">
        <v>1</v>
      </c>
      <c r="AB14" s="21"/>
      <c r="AC14" s="21"/>
      <c r="AD14" s="21">
        <f t="shared" si="6"/>
        <v>2</v>
      </c>
      <c r="AE14" s="22">
        <f t="shared" si="7"/>
        <v>126.80000000000105</v>
      </c>
      <c r="AF14" s="21">
        <v>100.00000000000044</v>
      </c>
      <c r="AG14" s="21"/>
      <c r="AH14" s="21"/>
      <c r="AI14" s="21"/>
      <c r="AJ14" s="21">
        <f t="shared" si="8"/>
        <v>0</v>
      </c>
      <c r="AK14" s="26">
        <f t="shared" si="9"/>
        <v>100.00000000000044</v>
      </c>
      <c r="AL14" s="21">
        <v>99.499999999999574</v>
      </c>
      <c r="AM14" s="21">
        <v>2</v>
      </c>
      <c r="AN14" s="21"/>
      <c r="AO14" s="21"/>
      <c r="AP14" s="21">
        <f t="shared" si="10"/>
        <v>4</v>
      </c>
      <c r="AQ14" s="22">
        <f t="shared" si="11"/>
        <v>103.49999999999957</v>
      </c>
      <c r="AR14" s="21">
        <v>98.400000000000148</v>
      </c>
      <c r="AS14" s="21"/>
      <c r="AT14" s="21"/>
      <c r="AU14" s="21"/>
      <c r="AV14" s="21">
        <f t="shared" si="12"/>
        <v>0</v>
      </c>
      <c r="AW14" s="22">
        <f t="shared" si="13"/>
        <v>98.400000000000148</v>
      </c>
      <c r="AX14" s="21">
        <v>98.899999999999977</v>
      </c>
      <c r="AY14" s="21">
        <v>1</v>
      </c>
      <c r="AZ14" s="21"/>
      <c r="BA14" s="21"/>
      <c r="BB14" s="21">
        <f t="shared" si="14"/>
        <v>2</v>
      </c>
      <c r="BC14" s="22">
        <f t="shared" si="15"/>
        <v>100.89999999999998</v>
      </c>
      <c r="BD14" s="21">
        <v>97.499999999999957</v>
      </c>
      <c r="BE14" s="21"/>
      <c r="BF14" s="21"/>
      <c r="BG14" s="21"/>
      <c r="BH14" s="21">
        <f t="shared" si="16"/>
        <v>0</v>
      </c>
      <c r="BI14" s="28">
        <f t="shared" si="17"/>
        <v>97.499999999999957</v>
      </c>
      <c r="BJ14" s="21">
        <f t="shared" si="18"/>
        <v>7</v>
      </c>
      <c r="BK14" s="21">
        <f t="shared" ref="BK14:BK45" si="21">SUM(E14,K14,Q14,W14,AC14,AI14,AO14,AU14,BA14,BG14)</f>
        <v>0</v>
      </c>
      <c r="BL14" s="21">
        <f t="shared" ref="BL14:BL45" si="22">SUM(BJ14*2)+(BK14*10)</f>
        <v>14</v>
      </c>
      <c r="BM14" s="24">
        <f>SUM(G14,M14,S14,Y14,AE14,AK14,AQ14,AW14,BC14,BI14)</f>
        <v>1146.0000000000014</v>
      </c>
    </row>
    <row r="15" spans="1:65">
      <c r="A15" s="19" t="s">
        <v>30</v>
      </c>
      <c r="B15" s="20">
        <v>128.89999999999998</v>
      </c>
      <c r="C15" s="21">
        <v>4</v>
      </c>
      <c r="D15" s="21"/>
      <c r="E15" s="21"/>
      <c r="F15" s="21">
        <f t="shared" si="19"/>
        <v>8</v>
      </c>
      <c r="G15" s="22">
        <f t="shared" si="20"/>
        <v>136.89999999999998</v>
      </c>
      <c r="H15" s="21">
        <v>126.79999999999991</v>
      </c>
      <c r="I15" s="21">
        <v>1</v>
      </c>
      <c r="J15" s="21"/>
      <c r="K15" s="21"/>
      <c r="L15" s="21">
        <f t="shared" si="0"/>
        <v>2</v>
      </c>
      <c r="M15" s="22">
        <f t="shared" si="1"/>
        <v>128.7999999999999</v>
      </c>
      <c r="N15" s="21">
        <v>127.49999999999984</v>
      </c>
      <c r="O15" s="21"/>
      <c r="P15" s="21"/>
      <c r="Q15" s="21"/>
      <c r="R15" s="21">
        <f t="shared" si="2"/>
        <v>0</v>
      </c>
      <c r="S15" s="22">
        <f t="shared" si="3"/>
        <v>127.49999999999984</v>
      </c>
      <c r="T15" s="21">
        <v>126.99999999999987</v>
      </c>
      <c r="U15" s="21"/>
      <c r="V15" s="21"/>
      <c r="W15" s="21"/>
      <c r="X15" s="21">
        <f t="shared" si="4"/>
        <v>0</v>
      </c>
      <c r="Y15" s="22">
        <f t="shared" si="5"/>
        <v>126.99999999999987</v>
      </c>
      <c r="Z15" s="21">
        <v>124.29999999999957</v>
      </c>
      <c r="AA15" s="21"/>
      <c r="AB15" s="21"/>
      <c r="AC15" s="21"/>
      <c r="AD15" s="21">
        <f t="shared" si="6"/>
        <v>0</v>
      </c>
      <c r="AE15" s="22">
        <f t="shared" si="7"/>
        <v>124.29999999999957</v>
      </c>
      <c r="AF15" s="21">
        <v>100.89999999999975</v>
      </c>
      <c r="AG15" s="21"/>
      <c r="AH15" s="21"/>
      <c r="AI15" s="21"/>
      <c r="AJ15" s="21">
        <f t="shared" si="8"/>
        <v>0</v>
      </c>
      <c r="AK15" s="26">
        <f t="shared" si="9"/>
        <v>100.89999999999975</v>
      </c>
      <c r="AL15" s="21">
        <v>99.10000000000025</v>
      </c>
      <c r="AM15" s="21">
        <v>1</v>
      </c>
      <c r="AN15" s="21"/>
      <c r="AO15" s="21"/>
      <c r="AP15" s="21">
        <f t="shared" si="10"/>
        <v>2</v>
      </c>
      <c r="AQ15" s="22">
        <f t="shared" si="11"/>
        <v>101.10000000000025</v>
      </c>
      <c r="AR15" s="21">
        <v>98.800000000000381</v>
      </c>
      <c r="AS15" s="21">
        <v>5</v>
      </c>
      <c r="AT15" s="21"/>
      <c r="AU15" s="21"/>
      <c r="AV15" s="21">
        <f t="shared" si="12"/>
        <v>10</v>
      </c>
      <c r="AW15" s="22">
        <f t="shared" si="13"/>
        <v>108.80000000000038</v>
      </c>
      <c r="AX15" s="21">
        <v>95.399999999999991</v>
      </c>
      <c r="AY15" s="21">
        <v>2</v>
      </c>
      <c r="AZ15" s="21"/>
      <c r="BA15" s="21"/>
      <c r="BB15" s="21">
        <f t="shared" si="14"/>
        <v>4</v>
      </c>
      <c r="BC15" s="22">
        <f t="shared" si="15"/>
        <v>99.399999999999991</v>
      </c>
      <c r="BD15" s="21">
        <v>96.399999999999935</v>
      </c>
      <c r="BE15" s="21">
        <v>2</v>
      </c>
      <c r="BF15" s="21"/>
      <c r="BG15" s="21"/>
      <c r="BH15" s="21">
        <f t="shared" si="16"/>
        <v>4</v>
      </c>
      <c r="BI15" s="22">
        <f t="shared" si="17"/>
        <v>100.39999999999993</v>
      </c>
      <c r="BJ15" s="21">
        <f t="shared" si="18"/>
        <v>15</v>
      </c>
      <c r="BK15" s="21">
        <f t="shared" si="21"/>
        <v>0</v>
      </c>
      <c r="BL15" s="21">
        <f t="shared" si="22"/>
        <v>30</v>
      </c>
      <c r="BM15" s="24">
        <f t="shared" ref="BM15:BM24" si="23">SUM(G15,M15,S15,Y15,AE15,AK15,AQ15,AW15,BC15,BI15)</f>
        <v>1155.0999999999995</v>
      </c>
    </row>
    <row r="16" spans="1:65">
      <c r="A16" s="19" t="s">
        <v>31</v>
      </c>
      <c r="B16" s="20">
        <v>133.60000000000053</v>
      </c>
      <c r="C16" s="21">
        <v>1</v>
      </c>
      <c r="D16" s="21"/>
      <c r="E16" s="21"/>
      <c r="F16" s="21">
        <f t="shared" si="19"/>
        <v>2</v>
      </c>
      <c r="G16" s="22">
        <f t="shared" si="20"/>
        <v>135.60000000000053</v>
      </c>
      <c r="H16" s="21">
        <v>133.30000000000007</v>
      </c>
      <c r="I16" s="21"/>
      <c r="J16" s="21"/>
      <c r="K16" s="21"/>
      <c r="L16" s="21">
        <f t="shared" si="0"/>
        <v>0</v>
      </c>
      <c r="M16" s="22">
        <f t="shared" si="1"/>
        <v>133.30000000000007</v>
      </c>
      <c r="N16" s="21">
        <v>130.99999999999986</v>
      </c>
      <c r="O16" s="21"/>
      <c r="P16" s="21"/>
      <c r="Q16" s="21"/>
      <c r="R16" s="21">
        <f t="shared" si="2"/>
        <v>0</v>
      </c>
      <c r="S16" s="22">
        <f t="shared" si="3"/>
        <v>130.99999999999986</v>
      </c>
      <c r="T16" s="21">
        <v>131.20000000000041</v>
      </c>
      <c r="U16" s="21"/>
      <c r="V16" s="21"/>
      <c r="W16" s="21"/>
      <c r="X16" s="21">
        <f t="shared" si="4"/>
        <v>0</v>
      </c>
      <c r="Y16" s="22">
        <f t="shared" si="5"/>
        <v>131.20000000000041</v>
      </c>
      <c r="Z16" s="21">
        <v>128.69999999999902</v>
      </c>
      <c r="AA16" s="21">
        <v>1</v>
      </c>
      <c r="AB16" s="21"/>
      <c r="AC16" s="21"/>
      <c r="AD16" s="21">
        <f t="shared" si="6"/>
        <v>2</v>
      </c>
      <c r="AE16" s="22">
        <f t="shared" si="7"/>
        <v>130.69999999999902</v>
      </c>
      <c r="AF16" s="21">
        <v>103.10000000000007</v>
      </c>
      <c r="AG16" s="21"/>
      <c r="AH16" s="21"/>
      <c r="AI16" s="21"/>
      <c r="AJ16" s="21">
        <f t="shared" si="8"/>
        <v>0</v>
      </c>
      <c r="AK16" s="26">
        <f t="shared" si="9"/>
        <v>103.10000000000007</v>
      </c>
      <c r="AL16" s="21">
        <v>101.50000000000038</v>
      </c>
      <c r="AM16" s="21"/>
      <c r="AN16" s="21"/>
      <c r="AO16" s="21"/>
      <c r="AP16" s="21">
        <f t="shared" si="10"/>
        <v>0</v>
      </c>
      <c r="AQ16" s="22">
        <f t="shared" si="11"/>
        <v>101.50000000000038</v>
      </c>
      <c r="AR16" s="21">
        <v>100.60000000000018</v>
      </c>
      <c r="AS16" s="21"/>
      <c r="AT16" s="21"/>
      <c r="AU16" s="21"/>
      <c r="AV16" s="21">
        <f t="shared" si="12"/>
        <v>0</v>
      </c>
      <c r="AW16" s="22">
        <f t="shared" si="13"/>
        <v>100.60000000000018</v>
      </c>
      <c r="AX16" s="21">
        <v>101.0000000000001</v>
      </c>
      <c r="AY16" s="21"/>
      <c r="AZ16" s="21"/>
      <c r="BA16" s="21"/>
      <c r="BB16" s="21">
        <f t="shared" si="14"/>
        <v>0</v>
      </c>
      <c r="BC16" s="22">
        <f t="shared" si="15"/>
        <v>101.0000000000001</v>
      </c>
      <c r="BD16" s="21">
        <v>99.100000000000094</v>
      </c>
      <c r="BE16" s="21"/>
      <c r="BF16" s="21"/>
      <c r="BG16" s="21"/>
      <c r="BH16" s="21">
        <f t="shared" si="16"/>
        <v>0</v>
      </c>
      <c r="BI16" s="22">
        <f t="shared" si="17"/>
        <v>99.100000000000094</v>
      </c>
      <c r="BJ16" s="21">
        <f t="shared" si="18"/>
        <v>2</v>
      </c>
      <c r="BK16" s="21">
        <f t="shared" si="21"/>
        <v>0</v>
      </c>
      <c r="BL16" s="21">
        <f t="shared" si="22"/>
        <v>4</v>
      </c>
      <c r="BM16" s="24">
        <f t="shared" si="23"/>
        <v>1167.1000000000006</v>
      </c>
    </row>
    <row r="17" spans="1:65">
      <c r="A17" s="19" t="s">
        <v>32</v>
      </c>
      <c r="B17" s="20">
        <v>137.60000000000014</v>
      </c>
      <c r="C17" s="21">
        <v>1</v>
      </c>
      <c r="D17" s="21"/>
      <c r="E17" s="21"/>
      <c r="F17" s="21">
        <f t="shared" si="19"/>
        <v>2</v>
      </c>
      <c r="G17" s="26">
        <f t="shared" si="20"/>
        <v>139.60000000000014</v>
      </c>
      <c r="H17" s="21">
        <v>134.39999999999978</v>
      </c>
      <c r="I17" s="21"/>
      <c r="J17" s="21"/>
      <c r="K17" s="21"/>
      <c r="L17" s="21">
        <f t="shared" si="0"/>
        <v>0</v>
      </c>
      <c r="M17" s="22">
        <f t="shared" si="1"/>
        <v>134.39999999999978</v>
      </c>
      <c r="N17" s="21">
        <v>132.59999999999968</v>
      </c>
      <c r="O17" s="21"/>
      <c r="P17" s="21"/>
      <c r="Q17" s="21"/>
      <c r="R17" s="21">
        <f t="shared" si="2"/>
        <v>0</v>
      </c>
      <c r="S17" s="22">
        <f t="shared" si="3"/>
        <v>132.59999999999968</v>
      </c>
      <c r="T17" s="21">
        <v>130.39999999999966</v>
      </c>
      <c r="U17" s="21"/>
      <c r="V17" s="21"/>
      <c r="W17" s="21"/>
      <c r="X17" s="21">
        <f t="shared" si="4"/>
        <v>0</v>
      </c>
      <c r="Y17" s="22">
        <f t="shared" si="5"/>
        <v>130.39999999999966</v>
      </c>
      <c r="Z17" s="21">
        <v>129.90000000000029</v>
      </c>
      <c r="AA17" s="21"/>
      <c r="AB17" s="21"/>
      <c r="AC17" s="21"/>
      <c r="AD17" s="21">
        <f t="shared" si="6"/>
        <v>0</v>
      </c>
      <c r="AE17" s="22">
        <f t="shared" si="7"/>
        <v>129.90000000000029</v>
      </c>
      <c r="AF17" s="21">
        <v>102.19999999999987</v>
      </c>
      <c r="AG17" s="21"/>
      <c r="AH17" s="21"/>
      <c r="AI17" s="21"/>
      <c r="AJ17" s="21">
        <f t="shared" si="8"/>
        <v>0</v>
      </c>
      <c r="AK17" s="26">
        <f t="shared" si="9"/>
        <v>102.19999999999987</v>
      </c>
      <c r="AL17" s="21">
        <v>99.400000000000105</v>
      </c>
      <c r="AM17" s="21"/>
      <c r="AN17" s="21"/>
      <c r="AO17" s="21"/>
      <c r="AP17" s="21">
        <f t="shared" si="10"/>
        <v>0</v>
      </c>
      <c r="AQ17" s="22">
        <f t="shared" si="11"/>
        <v>99.400000000000105</v>
      </c>
      <c r="AR17" s="21">
        <v>99.599999999999625</v>
      </c>
      <c r="AS17" s="21"/>
      <c r="AT17" s="21"/>
      <c r="AU17" s="21"/>
      <c r="AV17" s="21">
        <f t="shared" si="12"/>
        <v>0</v>
      </c>
      <c r="AW17" s="22">
        <f t="shared" si="13"/>
        <v>99.599999999999625</v>
      </c>
      <c r="AX17" s="21">
        <v>99.000000000000071</v>
      </c>
      <c r="AY17" s="21"/>
      <c r="AZ17" s="21"/>
      <c r="BA17" s="21"/>
      <c r="BB17" s="21">
        <f t="shared" si="14"/>
        <v>0</v>
      </c>
      <c r="BC17" s="22">
        <f t="shared" si="15"/>
        <v>99.000000000000071</v>
      </c>
      <c r="BD17" s="21">
        <v>99.800000000000182</v>
      </c>
      <c r="BE17" s="21">
        <v>1</v>
      </c>
      <c r="BF17" s="21"/>
      <c r="BG17" s="21"/>
      <c r="BH17" s="21">
        <f t="shared" si="16"/>
        <v>2</v>
      </c>
      <c r="BI17" s="22">
        <f t="shared" si="17"/>
        <v>101.80000000000018</v>
      </c>
      <c r="BJ17" s="21">
        <f t="shared" si="18"/>
        <v>2</v>
      </c>
      <c r="BK17" s="21">
        <f t="shared" si="21"/>
        <v>0</v>
      </c>
      <c r="BL17" s="21">
        <f t="shared" si="22"/>
        <v>4</v>
      </c>
      <c r="BM17" s="24">
        <f t="shared" si="23"/>
        <v>1168.8999999999994</v>
      </c>
    </row>
    <row r="18" spans="1:65">
      <c r="A18" s="19" t="s">
        <v>33</v>
      </c>
      <c r="B18" s="20">
        <v>133.69999999999999</v>
      </c>
      <c r="C18" s="21"/>
      <c r="D18" s="21"/>
      <c r="E18" s="21"/>
      <c r="F18" s="21">
        <f t="shared" si="19"/>
        <v>0</v>
      </c>
      <c r="G18" s="26">
        <f t="shared" si="20"/>
        <v>133.69999999999999</v>
      </c>
      <c r="H18" s="21">
        <v>138.10000000000005</v>
      </c>
      <c r="I18" s="21">
        <v>2</v>
      </c>
      <c r="J18" s="21"/>
      <c r="K18" s="21"/>
      <c r="L18" s="21">
        <f t="shared" si="0"/>
        <v>4</v>
      </c>
      <c r="M18" s="22">
        <f t="shared" si="1"/>
        <v>142.10000000000005</v>
      </c>
      <c r="N18" s="21">
        <v>135.19999999999993</v>
      </c>
      <c r="O18" s="21">
        <v>1</v>
      </c>
      <c r="P18" s="21"/>
      <c r="Q18" s="21"/>
      <c r="R18" s="21">
        <f t="shared" si="2"/>
        <v>2</v>
      </c>
      <c r="S18" s="22">
        <f t="shared" si="3"/>
        <v>137.19999999999993</v>
      </c>
      <c r="T18" s="21">
        <v>130.50000000000003</v>
      </c>
      <c r="U18" s="21"/>
      <c r="V18" s="21"/>
      <c r="W18" s="21"/>
      <c r="X18" s="21">
        <f t="shared" si="4"/>
        <v>0</v>
      </c>
      <c r="Y18" s="22">
        <f t="shared" si="5"/>
        <v>130.50000000000003</v>
      </c>
      <c r="Z18" s="21">
        <v>127.90000000000038</v>
      </c>
      <c r="AA18" s="21"/>
      <c r="AB18" s="21"/>
      <c r="AC18" s="21"/>
      <c r="AD18" s="21">
        <f t="shared" si="6"/>
        <v>0</v>
      </c>
      <c r="AE18" s="22">
        <f t="shared" si="7"/>
        <v>127.90000000000038</v>
      </c>
      <c r="AF18" s="21">
        <v>107.79999999999998</v>
      </c>
      <c r="AG18" s="21"/>
      <c r="AH18" s="21"/>
      <c r="AI18" s="21"/>
      <c r="AJ18" s="21">
        <f t="shared" si="8"/>
        <v>0</v>
      </c>
      <c r="AK18" s="26">
        <f t="shared" si="9"/>
        <v>107.79999999999998</v>
      </c>
      <c r="AL18" s="21">
        <v>101.29999999999997</v>
      </c>
      <c r="AM18" s="21"/>
      <c r="AN18" s="21"/>
      <c r="AO18" s="21"/>
      <c r="AP18" s="21">
        <f t="shared" si="10"/>
        <v>0</v>
      </c>
      <c r="AQ18" s="22">
        <f t="shared" si="11"/>
        <v>101.29999999999997</v>
      </c>
      <c r="AR18" s="21">
        <v>101.69999999999959</v>
      </c>
      <c r="AS18" s="21">
        <v>1</v>
      </c>
      <c r="AT18" s="21"/>
      <c r="AU18" s="21"/>
      <c r="AV18" s="21">
        <f t="shared" si="12"/>
        <v>2</v>
      </c>
      <c r="AW18" s="22">
        <f t="shared" si="13"/>
        <v>103.69999999999959</v>
      </c>
      <c r="AX18" s="21">
        <v>101.99999999999999</v>
      </c>
      <c r="AY18" s="21">
        <v>1</v>
      </c>
      <c r="AZ18" s="21"/>
      <c r="BA18" s="21"/>
      <c r="BB18" s="21">
        <f t="shared" si="14"/>
        <v>2</v>
      </c>
      <c r="BC18" s="22">
        <f t="shared" si="15"/>
        <v>103.99999999999999</v>
      </c>
      <c r="BD18" s="21">
        <v>99.499999999999716</v>
      </c>
      <c r="BE18" s="21"/>
      <c r="BF18" s="21"/>
      <c r="BG18" s="21"/>
      <c r="BH18" s="21">
        <f t="shared" si="16"/>
        <v>0</v>
      </c>
      <c r="BI18" s="22">
        <f t="shared" si="17"/>
        <v>99.499999999999716</v>
      </c>
      <c r="BJ18" s="21">
        <f t="shared" si="18"/>
        <v>5</v>
      </c>
      <c r="BK18" s="21">
        <f t="shared" si="21"/>
        <v>0</v>
      </c>
      <c r="BL18" s="21">
        <f t="shared" si="22"/>
        <v>10</v>
      </c>
      <c r="BM18" s="24">
        <f t="shared" si="23"/>
        <v>1187.6999999999996</v>
      </c>
    </row>
    <row r="19" spans="1:65">
      <c r="A19" s="19" t="s">
        <v>34</v>
      </c>
      <c r="B19" s="20">
        <v>139.50000000000023</v>
      </c>
      <c r="C19" s="21">
        <v>1</v>
      </c>
      <c r="D19" s="21"/>
      <c r="E19" s="21"/>
      <c r="F19" s="21">
        <f t="shared" si="19"/>
        <v>2</v>
      </c>
      <c r="G19" s="26">
        <f t="shared" si="20"/>
        <v>141.50000000000023</v>
      </c>
      <c r="H19" s="21">
        <v>133.59999999999994</v>
      </c>
      <c r="I19" s="21">
        <v>1</v>
      </c>
      <c r="J19" s="21"/>
      <c r="K19" s="21"/>
      <c r="L19" s="21">
        <f t="shared" si="0"/>
        <v>2</v>
      </c>
      <c r="M19" s="22">
        <f t="shared" si="1"/>
        <v>135.59999999999994</v>
      </c>
      <c r="N19" s="21">
        <v>129.4</v>
      </c>
      <c r="O19" s="21"/>
      <c r="P19" s="21"/>
      <c r="Q19" s="21"/>
      <c r="R19" s="21">
        <f t="shared" si="2"/>
        <v>0</v>
      </c>
      <c r="S19" s="22">
        <f t="shared" si="3"/>
        <v>129.4</v>
      </c>
      <c r="T19" s="21">
        <v>131.70000000000007</v>
      </c>
      <c r="U19" s="21">
        <v>2</v>
      </c>
      <c r="V19" s="21"/>
      <c r="W19" s="21"/>
      <c r="X19" s="21">
        <f t="shared" si="4"/>
        <v>4</v>
      </c>
      <c r="Y19" s="22">
        <f t="shared" si="5"/>
        <v>135.70000000000007</v>
      </c>
      <c r="Z19" s="21">
        <v>129.29999999999995</v>
      </c>
      <c r="AA19" s="21">
        <v>4</v>
      </c>
      <c r="AB19" s="21"/>
      <c r="AC19" s="21"/>
      <c r="AD19" s="21">
        <f t="shared" si="6"/>
        <v>8</v>
      </c>
      <c r="AE19" s="22">
        <f t="shared" si="7"/>
        <v>137.29999999999995</v>
      </c>
      <c r="AF19" s="21">
        <v>109.70000000000014</v>
      </c>
      <c r="AG19" s="21">
        <v>1</v>
      </c>
      <c r="AH19" s="21"/>
      <c r="AI19" s="21"/>
      <c r="AJ19" s="21">
        <f t="shared" si="8"/>
        <v>2</v>
      </c>
      <c r="AK19" s="26">
        <f t="shared" si="9"/>
        <v>111.70000000000014</v>
      </c>
      <c r="AL19" s="21">
        <v>104.49999999999994</v>
      </c>
      <c r="AM19" s="21">
        <v>1</v>
      </c>
      <c r="AN19" s="21"/>
      <c r="AO19" s="21"/>
      <c r="AP19" s="21">
        <f t="shared" si="10"/>
        <v>2</v>
      </c>
      <c r="AQ19" s="22">
        <f t="shared" si="11"/>
        <v>106.49999999999994</v>
      </c>
      <c r="AR19" s="21">
        <v>102.89999999999996</v>
      </c>
      <c r="AS19" s="21"/>
      <c r="AT19" s="21"/>
      <c r="AU19" s="21"/>
      <c r="AV19" s="21">
        <f t="shared" si="12"/>
        <v>0</v>
      </c>
      <c r="AW19" s="22">
        <f t="shared" si="13"/>
        <v>102.89999999999996</v>
      </c>
      <c r="AX19" s="21">
        <v>101.89999999999971</v>
      </c>
      <c r="AY19" s="21"/>
      <c r="AZ19" s="21"/>
      <c r="BA19" s="21"/>
      <c r="BB19" s="21">
        <f t="shared" si="14"/>
        <v>0</v>
      </c>
      <c r="BC19" s="22">
        <f t="shared" si="15"/>
        <v>101.89999999999971</v>
      </c>
      <c r="BD19" s="21">
        <v>101.69999999999989</v>
      </c>
      <c r="BE19" s="21"/>
      <c r="BF19" s="21"/>
      <c r="BG19" s="21"/>
      <c r="BH19" s="21">
        <f t="shared" si="16"/>
        <v>0</v>
      </c>
      <c r="BI19" s="22">
        <f t="shared" si="17"/>
        <v>101.69999999999989</v>
      </c>
      <c r="BJ19" s="21">
        <f t="shared" si="18"/>
        <v>10</v>
      </c>
      <c r="BK19" s="21">
        <f t="shared" si="21"/>
        <v>0</v>
      </c>
      <c r="BL19" s="21">
        <f t="shared" si="22"/>
        <v>20</v>
      </c>
      <c r="BM19" s="24">
        <f t="shared" si="23"/>
        <v>1204.1999999999998</v>
      </c>
    </row>
    <row r="20" spans="1:65">
      <c r="A20" s="19" t="s">
        <v>35</v>
      </c>
      <c r="B20" s="20">
        <v>137.39999999999966</v>
      </c>
      <c r="C20" s="21">
        <v>2</v>
      </c>
      <c r="D20" s="21"/>
      <c r="E20" s="21"/>
      <c r="F20" s="21">
        <f t="shared" si="19"/>
        <v>4</v>
      </c>
      <c r="G20" s="26">
        <f t="shared" si="20"/>
        <v>141.39999999999966</v>
      </c>
      <c r="H20" s="21">
        <v>133.50000000000003</v>
      </c>
      <c r="I20" s="21"/>
      <c r="J20" s="21"/>
      <c r="K20" s="21"/>
      <c r="L20" s="21">
        <f t="shared" si="0"/>
        <v>0</v>
      </c>
      <c r="M20" s="22">
        <f t="shared" si="1"/>
        <v>133.50000000000003</v>
      </c>
      <c r="N20" s="21">
        <v>143.60000000000011</v>
      </c>
      <c r="O20" s="21">
        <v>3</v>
      </c>
      <c r="P20" s="21"/>
      <c r="Q20" s="21"/>
      <c r="R20" s="21">
        <f t="shared" si="2"/>
        <v>6</v>
      </c>
      <c r="S20" s="22">
        <f t="shared" si="3"/>
        <v>149.60000000000011</v>
      </c>
      <c r="T20" s="21">
        <v>132.40000000000018</v>
      </c>
      <c r="U20" s="21">
        <v>0</v>
      </c>
      <c r="V20" s="21"/>
      <c r="W20" s="21"/>
      <c r="X20" s="21">
        <f t="shared" si="4"/>
        <v>0</v>
      </c>
      <c r="Y20" s="22">
        <f t="shared" si="5"/>
        <v>132.40000000000018</v>
      </c>
      <c r="Z20" s="21">
        <v>131.60000000000034</v>
      </c>
      <c r="AA20" s="21">
        <v>1</v>
      </c>
      <c r="AB20" s="21"/>
      <c r="AC20" s="21"/>
      <c r="AD20" s="21">
        <f t="shared" si="6"/>
        <v>2</v>
      </c>
      <c r="AE20" s="22">
        <f t="shared" si="7"/>
        <v>133.60000000000034</v>
      </c>
      <c r="AF20" s="21">
        <v>105.39999999999985</v>
      </c>
      <c r="AG20" s="21"/>
      <c r="AH20" s="21"/>
      <c r="AI20" s="21"/>
      <c r="AJ20" s="21">
        <f t="shared" si="8"/>
        <v>0</v>
      </c>
      <c r="AK20" s="26">
        <f t="shared" si="9"/>
        <v>105.39999999999985</v>
      </c>
      <c r="AL20" s="21">
        <v>102.90000000000026</v>
      </c>
      <c r="AM20" s="21">
        <v>1</v>
      </c>
      <c r="AN20" s="21"/>
      <c r="AO20" s="21"/>
      <c r="AP20" s="21">
        <f t="shared" si="10"/>
        <v>2</v>
      </c>
      <c r="AQ20" s="22">
        <f t="shared" si="11"/>
        <v>104.90000000000026</v>
      </c>
      <c r="AR20" s="21">
        <v>104.29999999999984</v>
      </c>
      <c r="AS20" s="21">
        <v>1</v>
      </c>
      <c r="AT20" s="21"/>
      <c r="AU20" s="21"/>
      <c r="AV20" s="21">
        <f t="shared" si="12"/>
        <v>2</v>
      </c>
      <c r="AW20" s="22">
        <f t="shared" si="13"/>
        <v>106.29999999999984</v>
      </c>
      <c r="AX20" s="21">
        <v>101.89999999999998</v>
      </c>
      <c r="AY20" s="21">
        <v>2</v>
      </c>
      <c r="AZ20" s="21"/>
      <c r="BA20" s="21"/>
      <c r="BB20" s="21">
        <f t="shared" si="14"/>
        <v>4</v>
      </c>
      <c r="BC20" s="22">
        <f t="shared" si="15"/>
        <v>105.89999999999998</v>
      </c>
      <c r="BD20" s="21">
        <v>102.70000000000014</v>
      </c>
      <c r="BE20" s="21"/>
      <c r="BF20" s="21"/>
      <c r="BG20" s="21"/>
      <c r="BH20" s="21">
        <f t="shared" si="16"/>
        <v>0</v>
      </c>
      <c r="BI20" s="22">
        <f t="shared" si="17"/>
        <v>102.70000000000014</v>
      </c>
      <c r="BJ20" s="21">
        <f t="shared" si="18"/>
        <v>10</v>
      </c>
      <c r="BK20" s="21">
        <f t="shared" si="21"/>
        <v>0</v>
      </c>
      <c r="BL20" s="21">
        <f t="shared" si="22"/>
        <v>20</v>
      </c>
      <c r="BM20" s="24">
        <f t="shared" si="23"/>
        <v>1215.7000000000003</v>
      </c>
    </row>
    <row r="21" spans="1:65">
      <c r="A21" s="19" t="s">
        <v>36</v>
      </c>
      <c r="B21" s="20">
        <v>148.69999999999993</v>
      </c>
      <c r="C21" s="21"/>
      <c r="D21" s="21"/>
      <c r="E21" s="21"/>
      <c r="F21" s="21">
        <f t="shared" si="19"/>
        <v>0</v>
      </c>
      <c r="G21" s="26">
        <f t="shared" si="20"/>
        <v>148.69999999999993</v>
      </c>
      <c r="H21" s="21">
        <v>148.50000000000003</v>
      </c>
      <c r="I21" s="21"/>
      <c r="J21" s="21"/>
      <c r="K21" s="21"/>
      <c r="L21" s="21">
        <f t="shared" si="0"/>
        <v>0</v>
      </c>
      <c r="M21" s="22">
        <f t="shared" si="1"/>
        <v>148.50000000000003</v>
      </c>
      <c r="N21" s="21">
        <v>142.6</v>
      </c>
      <c r="O21" s="21"/>
      <c r="P21" s="21"/>
      <c r="Q21" s="21"/>
      <c r="R21" s="21">
        <f t="shared" si="2"/>
        <v>0</v>
      </c>
      <c r="S21" s="22">
        <f t="shared" si="3"/>
        <v>142.6</v>
      </c>
      <c r="T21" s="21">
        <v>137.30000000000021</v>
      </c>
      <c r="U21" s="21"/>
      <c r="V21" s="21"/>
      <c r="W21" s="21"/>
      <c r="X21" s="21">
        <f t="shared" si="4"/>
        <v>0</v>
      </c>
      <c r="Y21" s="22">
        <f t="shared" si="5"/>
        <v>137.30000000000021</v>
      </c>
      <c r="Z21" s="21">
        <v>133.89999999999952</v>
      </c>
      <c r="AA21" s="21"/>
      <c r="AB21" s="21"/>
      <c r="AC21" s="21"/>
      <c r="AD21" s="21">
        <f t="shared" si="6"/>
        <v>0</v>
      </c>
      <c r="AE21" s="22">
        <f t="shared" si="7"/>
        <v>133.89999999999952</v>
      </c>
      <c r="AF21" s="21">
        <v>109.10000000000011</v>
      </c>
      <c r="AG21" s="21"/>
      <c r="AH21" s="21"/>
      <c r="AI21" s="21"/>
      <c r="AJ21" s="21">
        <f t="shared" si="8"/>
        <v>0</v>
      </c>
      <c r="AK21" s="26">
        <f t="shared" si="9"/>
        <v>109.10000000000011</v>
      </c>
      <c r="AL21" s="21">
        <v>107.59999999999957</v>
      </c>
      <c r="AM21" s="21"/>
      <c r="AN21" s="21"/>
      <c r="AO21" s="21"/>
      <c r="AP21" s="21">
        <f t="shared" si="10"/>
        <v>0</v>
      </c>
      <c r="AQ21" s="22">
        <f t="shared" si="11"/>
        <v>107.59999999999957</v>
      </c>
      <c r="AR21" s="21">
        <v>102.90000000000026</v>
      </c>
      <c r="AS21" s="21">
        <v>1</v>
      </c>
      <c r="AT21" s="21"/>
      <c r="AU21" s="21"/>
      <c r="AV21" s="21">
        <f t="shared" si="12"/>
        <v>2</v>
      </c>
      <c r="AW21" s="22">
        <f t="shared" si="13"/>
        <v>104.90000000000026</v>
      </c>
      <c r="AX21" s="21">
        <v>104.50000000000003</v>
      </c>
      <c r="AY21" s="21"/>
      <c r="AZ21" s="21"/>
      <c r="BA21" s="21"/>
      <c r="BB21" s="21">
        <f t="shared" si="14"/>
        <v>0</v>
      </c>
      <c r="BC21" s="22">
        <f t="shared" si="15"/>
        <v>104.50000000000003</v>
      </c>
      <c r="BD21" s="21">
        <v>102.7</v>
      </c>
      <c r="BE21" s="21">
        <v>1</v>
      </c>
      <c r="BF21" s="21"/>
      <c r="BG21" s="21"/>
      <c r="BH21" s="21">
        <f t="shared" si="16"/>
        <v>2</v>
      </c>
      <c r="BI21" s="22">
        <f t="shared" si="17"/>
        <v>104.7</v>
      </c>
      <c r="BJ21" s="21">
        <f t="shared" si="18"/>
        <v>2</v>
      </c>
      <c r="BK21" s="21">
        <f t="shared" si="21"/>
        <v>0</v>
      </c>
      <c r="BL21" s="21">
        <f t="shared" si="22"/>
        <v>4</v>
      </c>
      <c r="BM21" s="24">
        <f t="shared" si="23"/>
        <v>1241.7999999999997</v>
      </c>
    </row>
    <row r="22" spans="1:65">
      <c r="A22" s="19" t="s">
        <v>37</v>
      </c>
      <c r="B22" s="20">
        <v>143.70000000000047</v>
      </c>
      <c r="C22" s="21">
        <v>1</v>
      </c>
      <c r="D22" s="21"/>
      <c r="E22" s="21"/>
      <c r="F22" s="21">
        <f t="shared" si="19"/>
        <v>2</v>
      </c>
      <c r="G22" s="26">
        <f t="shared" si="20"/>
        <v>145.70000000000047</v>
      </c>
      <c r="H22" s="21">
        <v>138.20000000000002</v>
      </c>
      <c r="I22" s="21">
        <v>1</v>
      </c>
      <c r="J22" s="21"/>
      <c r="K22" s="21"/>
      <c r="L22" s="21">
        <f t="shared" si="0"/>
        <v>2</v>
      </c>
      <c r="M22" s="22">
        <f t="shared" si="1"/>
        <v>140.20000000000002</v>
      </c>
      <c r="N22" s="21">
        <v>137.69999999999982</v>
      </c>
      <c r="O22" s="21">
        <v>2</v>
      </c>
      <c r="P22" s="21"/>
      <c r="Q22" s="21"/>
      <c r="R22" s="21">
        <f t="shared" si="2"/>
        <v>4</v>
      </c>
      <c r="S22" s="22">
        <f t="shared" si="3"/>
        <v>141.69999999999982</v>
      </c>
      <c r="T22" s="21">
        <v>141.09999999999991</v>
      </c>
      <c r="U22" s="21"/>
      <c r="V22" s="21"/>
      <c r="W22" s="21"/>
      <c r="X22" s="21">
        <f t="shared" si="4"/>
        <v>0</v>
      </c>
      <c r="Y22" s="22">
        <f t="shared" si="5"/>
        <v>141.09999999999991</v>
      </c>
      <c r="Z22" s="21">
        <v>134.5999999999996</v>
      </c>
      <c r="AA22" s="21">
        <v>1</v>
      </c>
      <c r="AB22" s="21"/>
      <c r="AC22" s="21"/>
      <c r="AD22" s="21">
        <f t="shared" si="6"/>
        <v>2</v>
      </c>
      <c r="AE22" s="22">
        <f t="shared" si="7"/>
        <v>136.5999999999996</v>
      </c>
      <c r="AF22" s="21">
        <v>112.70000000000032</v>
      </c>
      <c r="AG22" s="21">
        <v>6</v>
      </c>
      <c r="AH22" s="21"/>
      <c r="AI22" s="21"/>
      <c r="AJ22" s="21">
        <f t="shared" si="8"/>
        <v>12</v>
      </c>
      <c r="AK22" s="26">
        <f t="shared" si="9"/>
        <v>124.70000000000032</v>
      </c>
      <c r="AL22" s="21">
        <v>106.30000000000035</v>
      </c>
      <c r="AM22" s="21">
        <v>2</v>
      </c>
      <c r="AN22" s="21"/>
      <c r="AO22" s="21"/>
      <c r="AP22" s="21">
        <f t="shared" si="10"/>
        <v>4</v>
      </c>
      <c r="AQ22" s="22">
        <f t="shared" si="11"/>
        <v>110.30000000000035</v>
      </c>
      <c r="AR22" s="21">
        <v>107.0999999999996</v>
      </c>
      <c r="AS22" s="21">
        <v>1</v>
      </c>
      <c r="AT22" s="21"/>
      <c r="AU22" s="21"/>
      <c r="AV22" s="21">
        <f t="shared" si="12"/>
        <v>2</v>
      </c>
      <c r="AW22" s="22">
        <f t="shared" si="13"/>
        <v>109.0999999999996</v>
      </c>
      <c r="AX22" s="21">
        <v>103.4</v>
      </c>
      <c r="AY22" s="21">
        <v>2</v>
      </c>
      <c r="AZ22" s="21"/>
      <c r="BA22" s="21"/>
      <c r="BB22" s="21">
        <f t="shared" si="14"/>
        <v>4</v>
      </c>
      <c r="BC22" s="22">
        <f t="shared" si="15"/>
        <v>107.4</v>
      </c>
      <c r="BD22" s="21">
        <v>103.90000000000006</v>
      </c>
      <c r="BE22" s="21">
        <v>2</v>
      </c>
      <c r="BF22" s="21"/>
      <c r="BG22" s="21"/>
      <c r="BH22" s="21">
        <f t="shared" si="16"/>
        <v>4</v>
      </c>
      <c r="BI22" s="22">
        <f t="shared" si="17"/>
        <v>107.90000000000006</v>
      </c>
      <c r="BJ22" s="21">
        <f t="shared" si="18"/>
        <v>18</v>
      </c>
      <c r="BK22" s="21">
        <f t="shared" si="21"/>
        <v>0</v>
      </c>
      <c r="BL22" s="21">
        <f t="shared" si="22"/>
        <v>36</v>
      </c>
      <c r="BM22" s="24">
        <f t="shared" si="23"/>
        <v>1264.7000000000003</v>
      </c>
    </row>
    <row r="23" spans="1:65">
      <c r="A23" s="19" t="s">
        <v>38</v>
      </c>
      <c r="B23" s="20">
        <v>149.00000000000011</v>
      </c>
      <c r="C23" s="21"/>
      <c r="D23" s="21"/>
      <c r="E23" s="21"/>
      <c r="F23" s="21">
        <f t="shared" si="19"/>
        <v>0</v>
      </c>
      <c r="G23" s="26">
        <f t="shared" si="20"/>
        <v>149.00000000000011</v>
      </c>
      <c r="H23" s="21">
        <v>146.39999999999986</v>
      </c>
      <c r="I23" s="21"/>
      <c r="J23" s="21"/>
      <c r="K23" s="21"/>
      <c r="L23" s="21">
        <f t="shared" si="0"/>
        <v>0</v>
      </c>
      <c r="M23" s="22">
        <f t="shared" si="1"/>
        <v>146.39999999999986</v>
      </c>
      <c r="N23" s="21">
        <v>139.20000000000005</v>
      </c>
      <c r="O23" s="21">
        <v>2</v>
      </c>
      <c r="P23" s="21"/>
      <c r="Q23" s="21"/>
      <c r="R23" s="21">
        <f t="shared" si="2"/>
        <v>4</v>
      </c>
      <c r="S23" s="22">
        <f t="shared" si="3"/>
        <v>143.20000000000005</v>
      </c>
      <c r="T23" s="21">
        <v>138.69999999999979</v>
      </c>
      <c r="U23" s="21"/>
      <c r="V23" s="21"/>
      <c r="W23" s="21"/>
      <c r="X23" s="21">
        <f t="shared" si="4"/>
        <v>0</v>
      </c>
      <c r="Y23" s="22">
        <f t="shared" si="5"/>
        <v>138.69999999999979</v>
      </c>
      <c r="Z23" s="21">
        <v>139.20000000000005</v>
      </c>
      <c r="AA23" s="21"/>
      <c r="AB23" s="21"/>
      <c r="AC23" s="21"/>
      <c r="AD23" s="21">
        <f t="shared" si="6"/>
        <v>0</v>
      </c>
      <c r="AE23" s="22">
        <f t="shared" si="7"/>
        <v>139.20000000000005</v>
      </c>
      <c r="AF23" s="21">
        <v>106.80000000000003</v>
      </c>
      <c r="AG23" s="21">
        <v>4</v>
      </c>
      <c r="AH23" s="21"/>
      <c r="AI23" s="21"/>
      <c r="AJ23" s="21">
        <f t="shared" si="8"/>
        <v>8</v>
      </c>
      <c r="AK23" s="26">
        <f t="shared" si="9"/>
        <v>114.80000000000003</v>
      </c>
      <c r="AL23" s="21">
        <v>110.89999999999991</v>
      </c>
      <c r="AM23" s="21">
        <v>1</v>
      </c>
      <c r="AN23" s="21"/>
      <c r="AO23" s="21"/>
      <c r="AP23" s="21">
        <f t="shared" si="10"/>
        <v>2</v>
      </c>
      <c r="AQ23" s="22">
        <f t="shared" si="11"/>
        <v>112.89999999999991</v>
      </c>
      <c r="AR23" s="21">
        <v>108.49999999999977</v>
      </c>
      <c r="AS23" s="21">
        <v>1</v>
      </c>
      <c r="AT23" s="21"/>
      <c r="AU23" s="21"/>
      <c r="AV23" s="21">
        <f t="shared" si="12"/>
        <v>2</v>
      </c>
      <c r="AW23" s="22">
        <f t="shared" si="13"/>
        <v>110.49999999999977</v>
      </c>
      <c r="AX23" s="21">
        <v>104.2</v>
      </c>
      <c r="AY23" s="21"/>
      <c r="AZ23" s="21"/>
      <c r="BA23" s="21"/>
      <c r="BB23" s="21">
        <f t="shared" si="14"/>
        <v>0</v>
      </c>
      <c r="BC23" s="22">
        <f t="shared" si="15"/>
        <v>104.2</v>
      </c>
      <c r="BD23" s="21">
        <v>106.39999999999995</v>
      </c>
      <c r="BE23" s="21">
        <v>4</v>
      </c>
      <c r="BF23" s="21"/>
      <c r="BG23" s="21"/>
      <c r="BH23" s="21">
        <f t="shared" si="16"/>
        <v>8</v>
      </c>
      <c r="BI23" s="22">
        <f t="shared" si="17"/>
        <v>114.39999999999995</v>
      </c>
      <c r="BJ23" s="21">
        <f t="shared" si="18"/>
        <v>12</v>
      </c>
      <c r="BK23" s="21">
        <f t="shared" si="21"/>
        <v>0</v>
      </c>
      <c r="BL23" s="21">
        <f t="shared" si="22"/>
        <v>24</v>
      </c>
      <c r="BM23" s="24">
        <f t="shared" si="23"/>
        <v>1273.2999999999995</v>
      </c>
    </row>
    <row r="24" spans="1:65">
      <c r="A24" s="19" t="s">
        <v>39</v>
      </c>
      <c r="B24" s="20">
        <v>147.20000000000002</v>
      </c>
      <c r="C24" s="21">
        <v>2</v>
      </c>
      <c r="D24" s="21"/>
      <c r="E24" s="21"/>
      <c r="F24" s="21">
        <f t="shared" si="19"/>
        <v>4</v>
      </c>
      <c r="G24" s="26">
        <f t="shared" si="20"/>
        <v>151.20000000000002</v>
      </c>
      <c r="H24" s="21">
        <v>151.79999999999987</v>
      </c>
      <c r="I24" s="21">
        <v>3</v>
      </c>
      <c r="J24" s="21"/>
      <c r="K24" s="21"/>
      <c r="L24" s="21">
        <f t="shared" si="0"/>
        <v>6</v>
      </c>
      <c r="M24" s="25">
        <f t="shared" si="1"/>
        <v>157.79999999999987</v>
      </c>
      <c r="N24" s="21">
        <v>145.49999999999875</v>
      </c>
      <c r="O24" s="21"/>
      <c r="P24" s="21"/>
      <c r="Q24" s="21"/>
      <c r="R24" s="21">
        <f t="shared" si="2"/>
        <v>0</v>
      </c>
      <c r="S24" s="22">
        <f t="shared" si="3"/>
        <v>145.49999999999875</v>
      </c>
      <c r="T24" s="21">
        <v>140.09999999999997</v>
      </c>
      <c r="U24" s="21"/>
      <c r="V24" s="21"/>
      <c r="W24" s="21"/>
      <c r="X24" s="21">
        <f t="shared" si="4"/>
        <v>0</v>
      </c>
      <c r="Y24" s="22">
        <f t="shared" si="5"/>
        <v>140.09999999999997</v>
      </c>
      <c r="Z24" s="21">
        <v>140.30000000000038</v>
      </c>
      <c r="AA24" s="21"/>
      <c r="AB24" s="21"/>
      <c r="AC24" s="21"/>
      <c r="AD24" s="21">
        <f t="shared" si="6"/>
        <v>0</v>
      </c>
      <c r="AE24" s="22">
        <f t="shared" si="7"/>
        <v>140.30000000000038</v>
      </c>
      <c r="AF24" s="21">
        <v>129.80000000000007</v>
      </c>
      <c r="AG24" s="21">
        <v>1</v>
      </c>
      <c r="AH24" s="21"/>
      <c r="AI24" s="21"/>
      <c r="AJ24" s="21">
        <f t="shared" si="8"/>
        <v>2</v>
      </c>
      <c r="AK24" s="23">
        <f t="shared" si="9"/>
        <v>131.80000000000007</v>
      </c>
      <c r="AL24" s="21">
        <v>118.70000000000005</v>
      </c>
      <c r="AM24" s="21">
        <v>1</v>
      </c>
      <c r="AN24" s="21"/>
      <c r="AO24" s="21"/>
      <c r="AP24" s="21">
        <f t="shared" si="10"/>
        <v>2</v>
      </c>
      <c r="AQ24" s="22">
        <f t="shared" si="11"/>
        <v>120.70000000000005</v>
      </c>
      <c r="AR24" s="21">
        <v>116.20000000000016</v>
      </c>
      <c r="AS24" s="21">
        <v>1</v>
      </c>
      <c r="AT24" s="21"/>
      <c r="AU24" s="21"/>
      <c r="AV24" s="21">
        <f t="shared" si="12"/>
        <v>2</v>
      </c>
      <c r="AW24" s="22">
        <f t="shared" si="13"/>
        <v>118.20000000000016</v>
      </c>
      <c r="AX24" s="21">
        <v>116.60000000000008</v>
      </c>
      <c r="AY24" s="21"/>
      <c r="AZ24" s="21"/>
      <c r="BA24" s="21"/>
      <c r="BB24" s="21">
        <f t="shared" si="14"/>
        <v>0</v>
      </c>
      <c r="BC24" s="22">
        <f t="shared" si="15"/>
        <v>116.60000000000008</v>
      </c>
      <c r="BD24" s="21">
        <v>112.4999999999999</v>
      </c>
      <c r="BE24" s="21">
        <v>1</v>
      </c>
      <c r="BF24" s="21"/>
      <c r="BG24" s="21"/>
      <c r="BH24" s="21">
        <f t="shared" si="16"/>
        <v>2</v>
      </c>
      <c r="BI24" s="22">
        <f t="shared" si="17"/>
        <v>114.4999999999999</v>
      </c>
      <c r="BJ24" s="21">
        <f t="shared" si="18"/>
        <v>9</v>
      </c>
      <c r="BK24" s="21">
        <f t="shared" si="21"/>
        <v>0</v>
      </c>
      <c r="BL24" s="21">
        <f t="shared" si="22"/>
        <v>18</v>
      </c>
      <c r="BM24" s="24">
        <f t="shared" si="23"/>
        <v>1336.6999999999994</v>
      </c>
    </row>
    <row r="25" spans="1:65">
      <c r="A25" s="14" t="s">
        <v>40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</row>
    <row r="26" spans="1:65">
      <c r="A26" s="19" t="s">
        <v>41</v>
      </c>
      <c r="B26" s="20">
        <v>124.99999999999966</v>
      </c>
      <c r="C26" s="21"/>
      <c r="D26" s="21"/>
      <c r="E26" s="21"/>
      <c r="F26" s="21">
        <f t="shared" si="19"/>
        <v>0</v>
      </c>
      <c r="G26" s="26">
        <f t="shared" si="20"/>
        <v>124.99999999999966</v>
      </c>
      <c r="H26" s="21">
        <v>123.69999999999999</v>
      </c>
      <c r="I26" s="21">
        <v>2</v>
      </c>
      <c r="J26" s="21"/>
      <c r="K26" s="21"/>
      <c r="L26" s="21">
        <f t="shared" si="0"/>
        <v>4</v>
      </c>
      <c r="M26" s="22">
        <f t="shared" si="1"/>
        <v>127.69999999999999</v>
      </c>
      <c r="N26" s="21">
        <v>122.60000000000012</v>
      </c>
      <c r="O26" s="21">
        <v>3</v>
      </c>
      <c r="P26" s="21"/>
      <c r="Q26" s="21"/>
      <c r="R26" s="21">
        <f t="shared" si="2"/>
        <v>6</v>
      </c>
      <c r="S26" s="22">
        <f t="shared" si="3"/>
        <v>128.60000000000014</v>
      </c>
      <c r="T26" s="21">
        <v>122.59999999999982</v>
      </c>
      <c r="U26" s="21"/>
      <c r="V26" s="21"/>
      <c r="W26" s="21"/>
      <c r="X26" s="21">
        <f t="shared" si="4"/>
        <v>0</v>
      </c>
      <c r="Y26" s="22">
        <f t="shared" si="5"/>
        <v>122.59999999999982</v>
      </c>
      <c r="Z26" s="21">
        <v>122.90000000000029</v>
      </c>
      <c r="AA26" s="21"/>
      <c r="AB26" s="21"/>
      <c r="AC26" s="21"/>
      <c r="AD26" s="21">
        <f t="shared" si="6"/>
        <v>0</v>
      </c>
      <c r="AE26" s="22">
        <f t="shared" si="7"/>
        <v>122.90000000000029</v>
      </c>
      <c r="AF26" s="21">
        <v>109.30000000000007</v>
      </c>
      <c r="AG26" s="21"/>
      <c r="AH26" s="21"/>
      <c r="AI26" s="21"/>
      <c r="AJ26" s="21">
        <f t="shared" si="8"/>
        <v>0</v>
      </c>
      <c r="AK26" s="26">
        <f t="shared" si="9"/>
        <v>109.30000000000007</v>
      </c>
      <c r="AL26" s="21">
        <v>105.20000000000003</v>
      </c>
      <c r="AM26" s="21"/>
      <c r="AN26" s="21"/>
      <c r="AO26" s="21"/>
      <c r="AP26" s="21">
        <f t="shared" si="10"/>
        <v>0</v>
      </c>
      <c r="AQ26" s="22">
        <f t="shared" si="11"/>
        <v>105.20000000000003</v>
      </c>
      <c r="AR26" s="21">
        <v>103.19999999999982</v>
      </c>
      <c r="AS26" s="21"/>
      <c r="AT26" s="21"/>
      <c r="AU26" s="21"/>
      <c r="AV26" s="21">
        <f t="shared" si="12"/>
        <v>0</v>
      </c>
      <c r="AW26" s="22">
        <f t="shared" si="13"/>
        <v>103.19999999999982</v>
      </c>
      <c r="AX26" s="21">
        <v>102.29999999999933</v>
      </c>
      <c r="AY26" s="21"/>
      <c r="AZ26" s="21"/>
      <c r="BA26" s="21"/>
      <c r="BB26" s="21">
        <f t="shared" si="14"/>
        <v>0</v>
      </c>
      <c r="BC26" s="22">
        <f t="shared" si="15"/>
        <v>102.29999999999933</v>
      </c>
      <c r="BD26" s="21">
        <v>102.20000000000047</v>
      </c>
      <c r="BE26" s="21">
        <v>1</v>
      </c>
      <c r="BF26" s="21"/>
      <c r="BG26" s="21"/>
      <c r="BH26" s="21">
        <f t="shared" si="16"/>
        <v>2</v>
      </c>
      <c r="BI26" s="22">
        <f t="shared" si="17"/>
        <v>104.20000000000047</v>
      </c>
      <c r="BJ26" s="21">
        <f t="shared" si="18"/>
        <v>6</v>
      </c>
      <c r="BK26" s="21">
        <f t="shared" si="21"/>
        <v>0</v>
      </c>
      <c r="BL26" s="21">
        <f t="shared" si="22"/>
        <v>12</v>
      </c>
      <c r="BM26" s="24">
        <f t="shared" ref="BM26:BM33" si="24">SUM(G26,M26,S26,Y26,AE26,AK26,AQ26,AW26,BC26,BI26)</f>
        <v>1150.9999999999998</v>
      </c>
    </row>
    <row r="27" spans="1:65">
      <c r="A27" s="19" t="s">
        <v>42</v>
      </c>
      <c r="B27" s="20">
        <v>141.19999999999996</v>
      </c>
      <c r="C27" s="21">
        <v>1</v>
      </c>
      <c r="D27" s="21"/>
      <c r="E27" s="21"/>
      <c r="F27" s="21">
        <f t="shared" si="19"/>
        <v>2</v>
      </c>
      <c r="G27" s="26">
        <f t="shared" si="20"/>
        <v>143.19999999999996</v>
      </c>
      <c r="H27" s="21">
        <v>130.6</v>
      </c>
      <c r="I27" s="21">
        <v>2</v>
      </c>
      <c r="J27" s="21"/>
      <c r="K27" s="21"/>
      <c r="L27" s="21">
        <f t="shared" si="0"/>
        <v>4</v>
      </c>
      <c r="M27" s="22">
        <f t="shared" si="1"/>
        <v>134.6</v>
      </c>
      <c r="N27" s="21">
        <v>123.10000000000025</v>
      </c>
      <c r="O27" s="21"/>
      <c r="P27" s="21"/>
      <c r="Q27" s="21"/>
      <c r="R27" s="21">
        <f t="shared" si="2"/>
        <v>0</v>
      </c>
      <c r="S27" s="22">
        <f t="shared" si="3"/>
        <v>123.10000000000025</v>
      </c>
      <c r="T27" s="21">
        <v>120.59999999999991</v>
      </c>
      <c r="U27" s="21"/>
      <c r="V27" s="21"/>
      <c r="W27" s="21"/>
      <c r="X27" s="21">
        <f t="shared" si="4"/>
        <v>0</v>
      </c>
      <c r="Y27" s="29">
        <f t="shared" si="5"/>
        <v>120.59999999999991</v>
      </c>
      <c r="Z27" s="21">
        <v>121.3000000000003</v>
      </c>
      <c r="AA27" s="21"/>
      <c r="AB27" s="21"/>
      <c r="AC27" s="21"/>
      <c r="AD27" s="21">
        <f t="shared" si="6"/>
        <v>0</v>
      </c>
      <c r="AE27" s="26">
        <f t="shared" si="7"/>
        <v>121.3000000000003</v>
      </c>
      <c r="AF27" s="21">
        <v>112.19999999999996</v>
      </c>
      <c r="AG27" s="21"/>
      <c r="AH27" s="21"/>
      <c r="AI27" s="21"/>
      <c r="AJ27" s="21">
        <f t="shared" si="8"/>
        <v>0</v>
      </c>
      <c r="AK27" s="26">
        <f t="shared" si="9"/>
        <v>112.19999999999996</v>
      </c>
      <c r="AL27" s="21">
        <v>105.3000000000001</v>
      </c>
      <c r="AM27" s="21">
        <v>1</v>
      </c>
      <c r="AN27" s="21"/>
      <c r="AO27" s="21"/>
      <c r="AP27" s="21">
        <f t="shared" si="10"/>
        <v>2</v>
      </c>
      <c r="AQ27" s="22">
        <f t="shared" si="11"/>
        <v>107.3000000000001</v>
      </c>
      <c r="AR27" s="21">
        <v>102.90000000000026</v>
      </c>
      <c r="AS27" s="21"/>
      <c r="AT27" s="21"/>
      <c r="AU27" s="21"/>
      <c r="AV27" s="21">
        <f t="shared" si="12"/>
        <v>0</v>
      </c>
      <c r="AW27" s="22">
        <f t="shared" si="13"/>
        <v>102.90000000000026</v>
      </c>
      <c r="AX27" s="21">
        <v>105.10000000000028</v>
      </c>
      <c r="AY27" s="21">
        <v>2</v>
      </c>
      <c r="AZ27" s="21"/>
      <c r="BA27" s="21"/>
      <c r="BB27" s="21">
        <f t="shared" si="14"/>
        <v>4</v>
      </c>
      <c r="BC27" s="22">
        <f t="shared" si="15"/>
        <v>109.10000000000028</v>
      </c>
      <c r="BD27" s="21">
        <v>101.40000000000002</v>
      </c>
      <c r="BE27" s="21">
        <v>1</v>
      </c>
      <c r="BF27" s="21"/>
      <c r="BG27" s="21"/>
      <c r="BH27" s="21">
        <f t="shared" si="16"/>
        <v>2</v>
      </c>
      <c r="BI27" s="22">
        <f t="shared" si="17"/>
        <v>103.40000000000002</v>
      </c>
      <c r="BJ27" s="21">
        <f t="shared" si="18"/>
        <v>7</v>
      </c>
      <c r="BK27" s="21">
        <f t="shared" si="21"/>
        <v>0</v>
      </c>
      <c r="BL27" s="21">
        <f t="shared" si="22"/>
        <v>14</v>
      </c>
      <c r="BM27" s="24">
        <f t="shared" si="24"/>
        <v>1177.7000000000012</v>
      </c>
    </row>
    <row r="28" spans="1:65">
      <c r="A28" s="19" t="s">
        <v>43</v>
      </c>
      <c r="B28" s="20">
        <v>135.3000000000003</v>
      </c>
      <c r="C28" s="21">
        <v>2</v>
      </c>
      <c r="D28" s="21"/>
      <c r="E28" s="21"/>
      <c r="F28" s="21">
        <f t="shared" si="19"/>
        <v>4</v>
      </c>
      <c r="G28" s="26">
        <f t="shared" si="20"/>
        <v>139.3000000000003</v>
      </c>
      <c r="H28" s="21">
        <v>129.69999999999999</v>
      </c>
      <c r="I28" s="21"/>
      <c r="J28" s="21"/>
      <c r="K28" s="21"/>
      <c r="L28" s="21">
        <f t="shared" si="0"/>
        <v>0</v>
      </c>
      <c r="M28" s="22">
        <f t="shared" si="1"/>
        <v>129.69999999999999</v>
      </c>
      <c r="N28" s="21">
        <v>129.50000000000006</v>
      </c>
      <c r="O28" s="21">
        <v>1</v>
      </c>
      <c r="P28" s="21"/>
      <c r="Q28" s="21"/>
      <c r="R28" s="21">
        <f t="shared" si="2"/>
        <v>2</v>
      </c>
      <c r="S28" s="22">
        <f t="shared" si="3"/>
        <v>131.50000000000006</v>
      </c>
      <c r="T28" s="21">
        <v>128.90000000000003</v>
      </c>
      <c r="U28" s="21"/>
      <c r="V28" s="21"/>
      <c r="W28" s="21"/>
      <c r="X28" s="21">
        <f t="shared" si="4"/>
        <v>0</v>
      </c>
      <c r="Y28" s="22">
        <f t="shared" si="5"/>
        <v>128.90000000000003</v>
      </c>
      <c r="Z28" s="21">
        <v>126.90000000000012</v>
      </c>
      <c r="AA28" s="21"/>
      <c r="AB28" s="21"/>
      <c r="AC28" s="21"/>
      <c r="AD28" s="21">
        <f t="shared" si="6"/>
        <v>0</v>
      </c>
      <c r="AE28" s="22">
        <f t="shared" si="7"/>
        <v>126.90000000000012</v>
      </c>
      <c r="AF28" s="21">
        <v>111.6999999999999</v>
      </c>
      <c r="AG28" s="21"/>
      <c r="AH28" s="21"/>
      <c r="AI28" s="21"/>
      <c r="AJ28" s="21">
        <f t="shared" si="8"/>
        <v>0</v>
      </c>
      <c r="AK28" s="26">
        <f t="shared" si="9"/>
        <v>111.6999999999999</v>
      </c>
      <c r="AL28" s="21">
        <v>109.50000000000018</v>
      </c>
      <c r="AM28" s="21"/>
      <c r="AN28" s="21"/>
      <c r="AO28" s="21"/>
      <c r="AP28" s="21">
        <f t="shared" si="10"/>
        <v>0</v>
      </c>
      <c r="AQ28" s="22">
        <f t="shared" si="11"/>
        <v>109.50000000000018</v>
      </c>
      <c r="AR28" s="21">
        <v>106.99999999999984</v>
      </c>
      <c r="AS28" s="21"/>
      <c r="AT28" s="21"/>
      <c r="AU28" s="21"/>
      <c r="AV28" s="21">
        <f t="shared" si="12"/>
        <v>0</v>
      </c>
      <c r="AW28" s="22">
        <f t="shared" si="13"/>
        <v>106.99999999999984</v>
      </c>
      <c r="AX28" s="21">
        <v>108.50000000000007</v>
      </c>
      <c r="AY28" s="21"/>
      <c r="AZ28" s="21"/>
      <c r="BA28" s="21"/>
      <c r="BB28" s="21">
        <f t="shared" si="14"/>
        <v>0</v>
      </c>
      <c r="BC28" s="22">
        <f t="shared" si="15"/>
        <v>108.50000000000007</v>
      </c>
      <c r="BD28" s="21">
        <v>106.50000000000045</v>
      </c>
      <c r="BE28" s="21"/>
      <c r="BF28" s="21"/>
      <c r="BG28" s="21"/>
      <c r="BH28" s="21">
        <f t="shared" si="16"/>
        <v>0</v>
      </c>
      <c r="BI28" s="22">
        <f t="shared" si="17"/>
        <v>106.50000000000045</v>
      </c>
      <c r="BJ28" s="21">
        <f t="shared" si="18"/>
        <v>3</v>
      </c>
      <c r="BK28" s="21">
        <f t="shared" si="21"/>
        <v>0</v>
      </c>
      <c r="BL28" s="21">
        <f t="shared" si="22"/>
        <v>6</v>
      </c>
      <c r="BM28" s="24">
        <f t="shared" si="24"/>
        <v>1199.5000000000009</v>
      </c>
    </row>
    <row r="29" spans="1:65">
      <c r="A29" s="19" t="s">
        <v>44</v>
      </c>
      <c r="B29" s="20">
        <v>136.29999999999995</v>
      </c>
      <c r="C29" s="21"/>
      <c r="D29" s="21"/>
      <c r="E29" s="21"/>
      <c r="F29" s="21">
        <f t="shared" si="19"/>
        <v>0</v>
      </c>
      <c r="G29" s="26">
        <f t="shared" si="20"/>
        <v>136.29999999999995</v>
      </c>
      <c r="H29" s="21">
        <v>133.99999999999986</v>
      </c>
      <c r="I29" s="21">
        <v>1</v>
      </c>
      <c r="J29" s="21"/>
      <c r="K29" s="21"/>
      <c r="L29" s="21">
        <f t="shared" si="0"/>
        <v>2</v>
      </c>
      <c r="M29" s="22">
        <f t="shared" si="1"/>
        <v>135.99999999999986</v>
      </c>
      <c r="N29" s="21">
        <v>134.59999999999991</v>
      </c>
      <c r="O29" s="21"/>
      <c r="P29" s="21"/>
      <c r="Q29" s="21"/>
      <c r="R29" s="21">
        <f t="shared" si="2"/>
        <v>0</v>
      </c>
      <c r="S29" s="22">
        <f t="shared" si="3"/>
        <v>134.59999999999991</v>
      </c>
      <c r="T29" s="21">
        <v>130.70000000000013</v>
      </c>
      <c r="U29" s="21"/>
      <c r="V29" s="21"/>
      <c r="W29" s="21"/>
      <c r="X29" s="21">
        <f t="shared" si="4"/>
        <v>0</v>
      </c>
      <c r="Y29" s="22">
        <f t="shared" si="5"/>
        <v>130.70000000000013</v>
      </c>
      <c r="Z29" s="21">
        <v>128.19999999999965</v>
      </c>
      <c r="AA29" s="21"/>
      <c r="AB29" s="21"/>
      <c r="AC29" s="21"/>
      <c r="AD29" s="21">
        <f t="shared" si="6"/>
        <v>0</v>
      </c>
      <c r="AE29" s="22">
        <f t="shared" si="7"/>
        <v>128.19999999999965</v>
      </c>
      <c r="AF29" s="21">
        <v>114.19999999999995</v>
      </c>
      <c r="AG29" s="21">
        <v>2</v>
      </c>
      <c r="AH29" s="21"/>
      <c r="AI29" s="21"/>
      <c r="AJ29" s="21">
        <f t="shared" si="8"/>
        <v>4</v>
      </c>
      <c r="AK29" s="26">
        <f t="shared" si="9"/>
        <v>118.19999999999995</v>
      </c>
      <c r="AL29" s="21">
        <v>110.90000000000006</v>
      </c>
      <c r="AM29" s="21"/>
      <c r="AN29" s="21"/>
      <c r="AO29" s="21"/>
      <c r="AP29" s="21">
        <f t="shared" si="10"/>
        <v>0</v>
      </c>
      <c r="AQ29" s="22">
        <f t="shared" si="11"/>
        <v>110.90000000000006</v>
      </c>
      <c r="AR29" s="21">
        <v>109.7999999999999</v>
      </c>
      <c r="AS29" s="21">
        <v>2</v>
      </c>
      <c r="AT29" s="21"/>
      <c r="AU29" s="21"/>
      <c r="AV29" s="21">
        <f t="shared" si="12"/>
        <v>4</v>
      </c>
      <c r="AW29" s="22">
        <f t="shared" si="13"/>
        <v>113.7999999999999</v>
      </c>
      <c r="AX29" s="21">
        <v>108.39999999999972</v>
      </c>
      <c r="AY29" s="21"/>
      <c r="AZ29" s="21"/>
      <c r="BA29" s="21"/>
      <c r="BB29" s="21">
        <f t="shared" si="14"/>
        <v>0</v>
      </c>
      <c r="BC29" s="22">
        <f t="shared" si="15"/>
        <v>108.39999999999972</v>
      </c>
      <c r="BD29" s="21">
        <v>106.80000000000003</v>
      </c>
      <c r="BE29" s="21"/>
      <c r="BF29" s="21"/>
      <c r="BG29" s="21"/>
      <c r="BH29" s="21">
        <f t="shared" si="16"/>
        <v>0</v>
      </c>
      <c r="BI29" s="22">
        <f t="shared" si="17"/>
        <v>106.80000000000003</v>
      </c>
      <c r="BJ29" s="21">
        <f t="shared" si="18"/>
        <v>5</v>
      </c>
      <c r="BK29" s="21">
        <f t="shared" si="21"/>
        <v>0</v>
      </c>
      <c r="BL29" s="21">
        <f t="shared" si="22"/>
        <v>10</v>
      </c>
      <c r="BM29" s="24">
        <f t="shared" si="24"/>
        <v>1223.899999999999</v>
      </c>
    </row>
    <row r="30" spans="1:65">
      <c r="A30" s="19" t="s">
        <v>45</v>
      </c>
      <c r="B30" s="20">
        <v>137.39999999999966</v>
      </c>
      <c r="C30" s="21">
        <v>1</v>
      </c>
      <c r="D30" s="21"/>
      <c r="E30" s="21"/>
      <c r="F30" s="21">
        <f t="shared" si="19"/>
        <v>2</v>
      </c>
      <c r="G30" s="26">
        <f t="shared" si="20"/>
        <v>139.39999999999966</v>
      </c>
      <c r="H30" s="21">
        <v>132.19999999999976</v>
      </c>
      <c r="I30" s="21"/>
      <c r="J30" s="21"/>
      <c r="K30" s="21"/>
      <c r="L30" s="21">
        <f t="shared" si="0"/>
        <v>0</v>
      </c>
      <c r="M30" s="22">
        <f t="shared" si="1"/>
        <v>132.19999999999976</v>
      </c>
      <c r="N30" s="21">
        <v>130.0999999999998</v>
      </c>
      <c r="O30" s="21"/>
      <c r="P30" s="21"/>
      <c r="Q30" s="21"/>
      <c r="R30" s="21">
        <f t="shared" si="2"/>
        <v>0</v>
      </c>
      <c r="S30" s="22">
        <f t="shared" si="3"/>
        <v>130.0999999999998</v>
      </c>
      <c r="T30" s="21">
        <v>130.50000000000003</v>
      </c>
      <c r="U30" s="21">
        <v>2</v>
      </c>
      <c r="V30" s="21"/>
      <c r="W30" s="21"/>
      <c r="X30" s="21">
        <f t="shared" si="4"/>
        <v>4</v>
      </c>
      <c r="Y30" s="22">
        <f t="shared" si="5"/>
        <v>134.50000000000003</v>
      </c>
      <c r="Z30" s="21">
        <v>130.99999999999969</v>
      </c>
      <c r="AA30" s="21"/>
      <c r="AB30" s="21"/>
      <c r="AC30" s="21"/>
      <c r="AD30" s="21">
        <f t="shared" si="6"/>
        <v>0</v>
      </c>
      <c r="AE30" s="22">
        <f t="shared" si="7"/>
        <v>130.99999999999969</v>
      </c>
      <c r="AF30" s="21">
        <v>116.60000000000008</v>
      </c>
      <c r="AG30" s="21"/>
      <c r="AH30" s="21"/>
      <c r="AI30" s="21"/>
      <c r="AJ30" s="21">
        <f t="shared" si="8"/>
        <v>0</v>
      </c>
      <c r="AK30" s="26">
        <f t="shared" si="9"/>
        <v>116.60000000000008</v>
      </c>
      <c r="AL30" s="21">
        <v>113.19999999999999</v>
      </c>
      <c r="AM30" s="21"/>
      <c r="AN30" s="21"/>
      <c r="AO30" s="21"/>
      <c r="AP30" s="21">
        <f t="shared" si="10"/>
        <v>0</v>
      </c>
      <c r="AQ30" s="22">
        <f t="shared" si="11"/>
        <v>113.19999999999999</v>
      </c>
      <c r="AR30" s="21">
        <v>110.7000000000001</v>
      </c>
      <c r="AS30" s="21"/>
      <c r="AT30" s="21"/>
      <c r="AU30" s="21"/>
      <c r="AV30" s="21">
        <f t="shared" si="12"/>
        <v>0</v>
      </c>
      <c r="AW30" s="22">
        <f t="shared" si="13"/>
        <v>110.7000000000001</v>
      </c>
      <c r="AX30" s="21">
        <v>109.89999999999995</v>
      </c>
      <c r="AY30" s="21"/>
      <c r="AZ30" s="21"/>
      <c r="BA30" s="21"/>
      <c r="BB30" s="21">
        <f t="shared" si="14"/>
        <v>0</v>
      </c>
      <c r="BC30" s="22">
        <f t="shared" si="15"/>
        <v>109.89999999999995</v>
      </c>
      <c r="BD30" s="21">
        <v>110.60000000000034</v>
      </c>
      <c r="BE30" s="21">
        <v>1</v>
      </c>
      <c r="BF30" s="21"/>
      <c r="BG30" s="21"/>
      <c r="BH30" s="21">
        <f t="shared" si="16"/>
        <v>2</v>
      </c>
      <c r="BI30" s="22">
        <f t="shared" si="17"/>
        <v>112.60000000000034</v>
      </c>
      <c r="BJ30" s="21">
        <f t="shared" si="18"/>
        <v>4</v>
      </c>
      <c r="BK30" s="21">
        <f t="shared" si="21"/>
        <v>0</v>
      </c>
      <c r="BL30" s="21">
        <f t="shared" si="22"/>
        <v>8</v>
      </c>
      <c r="BM30" s="24">
        <f t="shared" si="24"/>
        <v>1230.1999999999994</v>
      </c>
    </row>
    <row r="31" spans="1:65">
      <c r="A31" s="19" t="s">
        <v>46</v>
      </c>
      <c r="B31" s="20">
        <v>133.09999999999965</v>
      </c>
      <c r="C31" s="21">
        <v>3</v>
      </c>
      <c r="D31" s="21"/>
      <c r="E31" s="21"/>
      <c r="F31" s="21">
        <f t="shared" si="19"/>
        <v>6</v>
      </c>
      <c r="G31" s="26">
        <f t="shared" si="20"/>
        <v>139.09999999999965</v>
      </c>
      <c r="H31" s="21">
        <v>129.7000000000001</v>
      </c>
      <c r="I31" s="21">
        <v>1</v>
      </c>
      <c r="J31" s="21"/>
      <c r="K31" s="21"/>
      <c r="L31" s="21">
        <f t="shared" si="0"/>
        <v>2</v>
      </c>
      <c r="M31" s="22">
        <f t="shared" si="1"/>
        <v>131.7000000000001</v>
      </c>
      <c r="N31" s="21">
        <v>127.39999999999979</v>
      </c>
      <c r="O31" s="21"/>
      <c r="P31" s="21"/>
      <c r="Q31" s="21"/>
      <c r="R31" s="21">
        <f t="shared" si="2"/>
        <v>0</v>
      </c>
      <c r="S31" s="22">
        <f t="shared" si="3"/>
        <v>127.39999999999979</v>
      </c>
      <c r="T31" s="21">
        <v>132.70000000000005</v>
      </c>
      <c r="U31" s="21">
        <v>1</v>
      </c>
      <c r="V31" s="21"/>
      <c r="W31" s="21"/>
      <c r="X31" s="21">
        <f t="shared" si="4"/>
        <v>2</v>
      </c>
      <c r="Y31" s="22">
        <f t="shared" si="5"/>
        <v>134.70000000000005</v>
      </c>
      <c r="Z31" s="21">
        <v>126.90000000000042</v>
      </c>
      <c r="AA31" s="21">
        <v>2</v>
      </c>
      <c r="AB31" s="21"/>
      <c r="AC31" s="21"/>
      <c r="AD31" s="21">
        <f t="shared" si="6"/>
        <v>4</v>
      </c>
      <c r="AE31" s="22">
        <f t="shared" si="7"/>
        <v>130.90000000000043</v>
      </c>
      <c r="AF31" s="21">
        <v>124.70000000000002</v>
      </c>
      <c r="AG31" s="21">
        <v>3</v>
      </c>
      <c r="AH31" s="21"/>
      <c r="AI31" s="21"/>
      <c r="AJ31" s="21">
        <f t="shared" si="8"/>
        <v>6</v>
      </c>
      <c r="AK31" s="26">
        <f t="shared" si="9"/>
        <v>130.70000000000002</v>
      </c>
      <c r="AL31" s="21">
        <v>111.30000000000013</v>
      </c>
      <c r="AM31" s="21">
        <v>2</v>
      </c>
      <c r="AN31" s="21"/>
      <c r="AO31" s="21"/>
      <c r="AP31" s="21">
        <f t="shared" si="10"/>
        <v>4</v>
      </c>
      <c r="AQ31" s="22">
        <f t="shared" si="11"/>
        <v>115.30000000000013</v>
      </c>
      <c r="AR31" s="21">
        <v>110.89999999999991</v>
      </c>
      <c r="AS31" s="21">
        <v>1</v>
      </c>
      <c r="AT31" s="21"/>
      <c r="AU31" s="21"/>
      <c r="AV31" s="21">
        <f t="shared" si="12"/>
        <v>2</v>
      </c>
      <c r="AW31" s="22">
        <f t="shared" si="13"/>
        <v>112.89999999999991</v>
      </c>
      <c r="AX31" s="21">
        <v>107.50000000000011</v>
      </c>
      <c r="AY31" s="21">
        <v>2</v>
      </c>
      <c r="AZ31" s="21"/>
      <c r="BA31" s="21"/>
      <c r="BB31" s="21">
        <f t="shared" si="14"/>
        <v>4</v>
      </c>
      <c r="BC31" s="22">
        <f t="shared" si="15"/>
        <v>111.50000000000011</v>
      </c>
      <c r="BD31" s="21">
        <v>106.90000000000009</v>
      </c>
      <c r="BE31" s="21">
        <v>2</v>
      </c>
      <c r="BF31" s="21"/>
      <c r="BG31" s="21"/>
      <c r="BH31" s="21">
        <f t="shared" si="16"/>
        <v>4</v>
      </c>
      <c r="BI31" s="22">
        <f t="shared" si="17"/>
        <v>110.90000000000009</v>
      </c>
      <c r="BJ31" s="21">
        <f t="shared" si="18"/>
        <v>17</v>
      </c>
      <c r="BK31" s="21">
        <f t="shared" si="21"/>
        <v>0</v>
      </c>
      <c r="BL31" s="21">
        <f t="shared" si="22"/>
        <v>34</v>
      </c>
      <c r="BM31" s="24">
        <f t="shared" si="24"/>
        <v>1245.1000000000004</v>
      </c>
    </row>
    <row r="32" spans="1:65">
      <c r="A32" s="19" t="s">
        <v>47</v>
      </c>
      <c r="B32" s="20">
        <v>144.10000000000008</v>
      </c>
      <c r="C32" s="21"/>
      <c r="D32" s="21"/>
      <c r="E32" s="21"/>
      <c r="F32" s="21">
        <f t="shared" si="19"/>
        <v>0</v>
      </c>
      <c r="G32" s="26">
        <f t="shared" si="20"/>
        <v>144.10000000000008</v>
      </c>
      <c r="H32" s="21">
        <v>136.30000000000024</v>
      </c>
      <c r="I32" s="21"/>
      <c r="J32" s="21"/>
      <c r="K32" s="21"/>
      <c r="L32" s="21">
        <f t="shared" si="0"/>
        <v>0</v>
      </c>
      <c r="M32" s="22">
        <f t="shared" si="1"/>
        <v>136.30000000000024</v>
      </c>
      <c r="N32" s="21">
        <v>135.49999999999989</v>
      </c>
      <c r="O32" s="21">
        <v>1</v>
      </c>
      <c r="P32" s="21"/>
      <c r="Q32" s="21"/>
      <c r="R32" s="21">
        <f t="shared" si="2"/>
        <v>2</v>
      </c>
      <c r="S32" s="22">
        <f t="shared" si="3"/>
        <v>137.49999999999989</v>
      </c>
      <c r="T32" s="21">
        <v>132.40000000000018</v>
      </c>
      <c r="U32" s="21">
        <v>1</v>
      </c>
      <c r="V32" s="21"/>
      <c r="W32" s="21"/>
      <c r="X32" s="21">
        <f t="shared" si="4"/>
        <v>2</v>
      </c>
      <c r="Y32" s="22">
        <f t="shared" si="5"/>
        <v>134.40000000000018</v>
      </c>
      <c r="Z32" s="21">
        <v>131.79999999999984</v>
      </c>
      <c r="AA32" s="21">
        <v>1</v>
      </c>
      <c r="AB32" s="21"/>
      <c r="AC32" s="21"/>
      <c r="AD32" s="21">
        <f t="shared" si="6"/>
        <v>2</v>
      </c>
      <c r="AE32" s="22">
        <f t="shared" si="7"/>
        <v>133.79999999999984</v>
      </c>
      <c r="AF32" s="21">
        <v>124.20000000000012</v>
      </c>
      <c r="AG32" s="21"/>
      <c r="AH32" s="21"/>
      <c r="AI32" s="21"/>
      <c r="AJ32" s="21">
        <f t="shared" si="8"/>
        <v>0</v>
      </c>
      <c r="AK32" s="26">
        <f t="shared" si="9"/>
        <v>124.20000000000012</v>
      </c>
      <c r="AL32" s="21">
        <v>115.49999999999977</v>
      </c>
      <c r="AM32" s="21"/>
      <c r="AN32" s="21"/>
      <c r="AO32" s="21"/>
      <c r="AP32" s="21">
        <f t="shared" si="10"/>
        <v>0</v>
      </c>
      <c r="AQ32" s="22">
        <f t="shared" si="11"/>
        <v>115.49999999999977</v>
      </c>
      <c r="AR32" s="21">
        <v>111.10000000000002</v>
      </c>
      <c r="AS32" s="21">
        <v>1</v>
      </c>
      <c r="AT32" s="21"/>
      <c r="AU32" s="21"/>
      <c r="AV32" s="21">
        <f t="shared" si="12"/>
        <v>2</v>
      </c>
      <c r="AW32" s="22">
        <f t="shared" si="13"/>
        <v>113.10000000000002</v>
      </c>
      <c r="AX32" s="21">
        <v>111.60000000000029</v>
      </c>
      <c r="AY32" s="21">
        <v>1</v>
      </c>
      <c r="AZ32" s="21"/>
      <c r="BA32" s="21"/>
      <c r="BB32" s="21">
        <f t="shared" si="14"/>
        <v>2</v>
      </c>
      <c r="BC32" s="22">
        <f t="shared" si="15"/>
        <v>113.60000000000029</v>
      </c>
      <c r="BD32" s="21">
        <v>109.59999999999978</v>
      </c>
      <c r="BE32" s="21">
        <v>1</v>
      </c>
      <c r="BF32" s="21"/>
      <c r="BG32" s="21"/>
      <c r="BH32" s="21">
        <f t="shared" si="16"/>
        <v>2</v>
      </c>
      <c r="BI32" s="22">
        <f t="shared" si="17"/>
        <v>111.59999999999978</v>
      </c>
      <c r="BJ32" s="21">
        <f t="shared" si="18"/>
        <v>6</v>
      </c>
      <c r="BK32" s="21">
        <f t="shared" si="21"/>
        <v>0</v>
      </c>
      <c r="BL32" s="21">
        <f t="shared" si="22"/>
        <v>12</v>
      </c>
      <c r="BM32" s="24">
        <f t="shared" si="24"/>
        <v>1264.1000000000001</v>
      </c>
    </row>
    <row r="33" spans="1:65">
      <c r="A33" s="19" t="s">
        <v>48</v>
      </c>
      <c r="B33" s="20">
        <v>162.30000000000001</v>
      </c>
      <c r="C33" s="21"/>
      <c r="D33" s="21"/>
      <c r="E33" s="21"/>
      <c r="F33" s="21">
        <f t="shared" si="19"/>
        <v>0</v>
      </c>
      <c r="G33" s="25">
        <f t="shared" si="20"/>
        <v>162.30000000000001</v>
      </c>
      <c r="H33" s="30">
        <v>89.89999999999992</v>
      </c>
      <c r="I33" s="30"/>
      <c r="J33" s="30"/>
      <c r="K33" s="30"/>
      <c r="L33" s="30">
        <f t="shared" si="0"/>
        <v>0</v>
      </c>
      <c r="M33" s="31">
        <f t="shared" si="1"/>
        <v>89.89999999999992</v>
      </c>
      <c r="N33" s="32" t="s">
        <v>49</v>
      </c>
      <c r="O33" s="21">
        <v>1</v>
      </c>
      <c r="P33" s="32" t="s">
        <v>50</v>
      </c>
      <c r="Q33" s="21"/>
      <c r="R33" s="21">
        <f t="shared" si="2"/>
        <v>2</v>
      </c>
      <c r="S33" s="22">
        <v>172.3</v>
      </c>
      <c r="T33" s="21">
        <v>142.10000000000002</v>
      </c>
      <c r="U33" s="21"/>
      <c r="V33" s="21"/>
      <c r="W33" s="21"/>
      <c r="X33" s="21">
        <f t="shared" si="4"/>
        <v>0</v>
      </c>
      <c r="Y33" s="22">
        <f t="shared" si="5"/>
        <v>142.10000000000002</v>
      </c>
      <c r="Z33" s="21">
        <v>141.19999999999996</v>
      </c>
      <c r="AA33" s="21"/>
      <c r="AB33" s="21"/>
      <c r="AC33" s="21"/>
      <c r="AD33" s="21">
        <f t="shared" si="6"/>
        <v>0</v>
      </c>
      <c r="AE33" s="22">
        <f t="shared" si="7"/>
        <v>141.19999999999996</v>
      </c>
      <c r="AF33" s="21">
        <v>135.39999999999998</v>
      </c>
      <c r="AG33" s="21">
        <v>1</v>
      </c>
      <c r="AH33" s="21"/>
      <c r="AI33" s="21"/>
      <c r="AJ33" s="21">
        <f t="shared" si="8"/>
        <v>2</v>
      </c>
      <c r="AK33" s="23">
        <f t="shared" si="9"/>
        <v>137.39999999999998</v>
      </c>
      <c r="AL33" s="21">
        <v>126.39999999999999</v>
      </c>
      <c r="AM33" s="21"/>
      <c r="AN33" s="21"/>
      <c r="AO33" s="21"/>
      <c r="AP33" s="21">
        <f t="shared" si="10"/>
        <v>0</v>
      </c>
      <c r="AQ33" s="22">
        <f t="shared" si="11"/>
        <v>126.39999999999999</v>
      </c>
      <c r="AR33" s="21">
        <v>126.99999999999987</v>
      </c>
      <c r="AS33" s="21"/>
      <c r="AT33" s="21"/>
      <c r="AU33" s="21"/>
      <c r="AV33" s="21">
        <f t="shared" si="12"/>
        <v>0</v>
      </c>
      <c r="AW33" s="22">
        <f t="shared" si="13"/>
        <v>126.99999999999987</v>
      </c>
      <c r="AX33" s="21">
        <v>116.69999999999983</v>
      </c>
      <c r="AY33" s="21"/>
      <c r="AZ33" s="21"/>
      <c r="BA33" s="21"/>
      <c r="BB33" s="21">
        <f t="shared" si="14"/>
        <v>0</v>
      </c>
      <c r="BC33" s="22">
        <f t="shared" si="15"/>
        <v>116.69999999999983</v>
      </c>
      <c r="BD33" s="21">
        <v>117.50000000000058</v>
      </c>
      <c r="BE33" s="21"/>
      <c r="BF33" s="21"/>
      <c r="BG33" s="21"/>
      <c r="BH33" s="21">
        <f t="shared" si="16"/>
        <v>0</v>
      </c>
      <c r="BI33" s="22">
        <f t="shared" si="17"/>
        <v>117.50000000000058</v>
      </c>
      <c r="BJ33" s="21">
        <f t="shared" si="18"/>
        <v>2</v>
      </c>
      <c r="BK33" s="21">
        <f t="shared" si="21"/>
        <v>0</v>
      </c>
      <c r="BL33" s="21">
        <f t="shared" si="22"/>
        <v>4</v>
      </c>
      <c r="BM33" s="24">
        <f t="shared" si="24"/>
        <v>1332.8000000000002</v>
      </c>
    </row>
    <row r="34" spans="1:65">
      <c r="A34" s="19" t="s">
        <v>51</v>
      </c>
      <c r="B34" s="20">
        <v>130.90000000000055</v>
      </c>
      <c r="C34" s="21">
        <v>3</v>
      </c>
      <c r="D34" s="21"/>
      <c r="E34" s="21"/>
      <c r="F34" s="21">
        <f>SUM(C34*2)+(E34*10)</f>
        <v>6</v>
      </c>
      <c r="G34" s="26">
        <f>SUM(B34+F34)</f>
        <v>136.90000000000055</v>
      </c>
      <c r="H34" s="21">
        <v>139.89999999999984</v>
      </c>
      <c r="I34" s="21">
        <v>1</v>
      </c>
      <c r="J34" s="21"/>
      <c r="K34" s="21"/>
      <c r="L34" s="21">
        <f>SUM(I34*2)+(K34*10)</f>
        <v>2</v>
      </c>
      <c r="M34" s="22">
        <f>SUM(H34+L34)</f>
        <v>141.89999999999984</v>
      </c>
      <c r="N34" s="21">
        <v>127.60000000000005</v>
      </c>
      <c r="O34" s="21">
        <v>1</v>
      </c>
      <c r="P34" s="21"/>
      <c r="Q34" s="21"/>
      <c r="R34" s="21">
        <f>SUM(O34*2)+(Q34*10)</f>
        <v>2</v>
      </c>
      <c r="S34" s="22">
        <f>SUM(N34+R34)</f>
        <v>129.60000000000005</v>
      </c>
      <c r="T34" s="21">
        <v>123.20000000000016</v>
      </c>
      <c r="U34" s="21">
        <v>3</v>
      </c>
      <c r="V34" s="21"/>
      <c r="W34" s="21"/>
      <c r="X34" s="21">
        <f>SUM(U34*2)+(W34*10)</f>
        <v>6</v>
      </c>
      <c r="Y34" s="22">
        <f>SUM(T34+X34)</f>
        <v>129.20000000000016</v>
      </c>
      <c r="Z34" s="21">
        <v>127.69999999999996</v>
      </c>
      <c r="AA34" s="21">
        <v>2</v>
      </c>
      <c r="AB34" s="21"/>
      <c r="AC34" s="21"/>
      <c r="AD34" s="21">
        <f>SUM(AA34*2)+(AC34*10)</f>
        <v>4</v>
      </c>
      <c r="AE34" s="22">
        <f>SUM(Z34+AD34)</f>
        <v>131.69999999999996</v>
      </c>
      <c r="AF34" s="21"/>
      <c r="AG34" s="21"/>
      <c r="AH34" s="21"/>
      <c r="AI34" s="21"/>
      <c r="AJ34" s="21"/>
      <c r="AK34" s="26"/>
      <c r="AL34" s="21"/>
      <c r="AM34" s="21"/>
      <c r="AN34" s="21"/>
      <c r="AO34" s="21"/>
      <c r="AP34" s="21"/>
      <c r="AQ34" s="22"/>
      <c r="AR34" s="21"/>
      <c r="AS34" s="21"/>
      <c r="AT34" s="21"/>
      <c r="AU34" s="21"/>
      <c r="AV34" s="21"/>
      <c r="AW34" s="22"/>
      <c r="AX34" s="21"/>
      <c r="AY34" s="21"/>
      <c r="AZ34" s="21"/>
      <c r="BA34" s="21"/>
      <c r="BB34" s="21"/>
      <c r="BC34" s="22"/>
      <c r="BD34" s="21"/>
      <c r="BE34" s="21"/>
      <c r="BF34" s="21"/>
      <c r="BG34" s="21"/>
      <c r="BH34" s="21"/>
      <c r="BI34" s="22"/>
      <c r="BJ34" s="21"/>
      <c r="BK34" s="21"/>
      <c r="BL34" s="21"/>
      <c r="BM34" s="27" t="s">
        <v>27</v>
      </c>
    </row>
    <row r="35" spans="1:65">
      <c r="A35" s="19" t="s">
        <v>52</v>
      </c>
      <c r="B35" s="20">
        <v>137.00000000000003</v>
      </c>
      <c r="C35" s="21">
        <v>3</v>
      </c>
      <c r="D35" s="21"/>
      <c r="E35" s="21"/>
      <c r="F35" s="21">
        <f>SUM(C35*2)+(E35*10)</f>
        <v>6</v>
      </c>
      <c r="G35" s="26">
        <f>SUM(B35+F35)</f>
        <v>143.00000000000003</v>
      </c>
      <c r="H35" s="21">
        <v>135.10000000000076</v>
      </c>
      <c r="I35" s="21">
        <v>1</v>
      </c>
      <c r="J35" s="21"/>
      <c r="K35" s="21"/>
      <c r="L35" s="21">
        <f>SUM(I35*2)+(K35*10)</f>
        <v>2</v>
      </c>
      <c r="M35" s="22">
        <f>SUM(H35+L35)</f>
        <v>137.10000000000076</v>
      </c>
      <c r="N35" s="32" t="s">
        <v>49</v>
      </c>
      <c r="O35" s="21">
        <v>3</v>
      </c>
      <c r="P35" s="32" t="s">
        <v>50</v>
      </c>
      <c r="Q35" s="21"/>
      <c r="R35" s="21">
        <f>SUM(O35*2)+(Q35*10)</f>
        <v>6</v>
      </c>
      <c r="S35" s="22">
        <v>172.3</v>
      </c>
      <c r="T35" s="21">
        <v>133.59999999999994</v>
      </c>
      <c r="U35" s="21">
        <v>4</v>
      </c>
      <c r="V35" s="21"/>
      <c r="W35" s="21"/>
      <c r="X35" s="21">
        <f>SUM(U35*2)+(W35*10)</f>
        <v>8</v>
      </c>
      <c r="Y35" s="22">
        <f>SUM(T35+X35)</f>
        <v>141.59999999999994</v>
      </c>
      <c r="Z35" s="21">
        <v>130.99999999999969</v>
      </c>
      <c r="AA35" s="21">
        <v>1</v>
      </c>
      <c r="AB35" s="21"/>
      <c r="AC35" s="21"/>
      <c r="AD35" s="21">
        <f>SUM(AA35*2)+(AC35*10)</f>
        <v>2</v>
      </c>
      <c r="AE35" s="22">
        <f>SUM(Z35+AD35)</f>
        <v>132.99999999999969</v>
      </c>
      <c r="AF35" s="21"/>
      <c r="AG35" s="21"/>
      <c r="AH35" s="21"/>
      <c r="AI35" s="21"/>
      <c r="AJ35" s="21"/>
      <c r="AK35" s="26"/>
      <c r="AL35" s="21"/>
      <c r="AM35" s="21"/>
      <c r="AN35" s="21"/>
      <c r="AO35" s="21"/>
      <c r="AP35" s="21"/>
      <c r="AQ35" s="22"/>
      <c r="AR35" s="21"/>
      <c r="AS35" s="21"/>
      <c r="AT35" s="21"/>
      <c r="AU35" s="21"/>
      <c r="AV35" s="21"/>
      <c r="AW35" s="22"/>
      <c r="AX35" s="21"/>
      <c r="AY35" s="21"/>
      <c r="AZ35" s="21"/>
      <c r="BA35" s="21"/>
      <c r="BB35" s="21"/>
      <c r="BC35" s="22"/>
      <c r="BD35" s="21"/>
      <c r="BE35" s="21"/>
      <c r="BF35" s="21"/>
      <c r="BG35" s="21"/>
      <c r="BH35" s="21"/>
      <c r="BI35" s="22"/>
      <c r="BJ35" s="21"/>
      <c r="BK35" s="21"/>
      <c r="BL35" s="21"/>
      <c r="BM35" s="27" t="s">
        <v>27</v>
      </c>
    </row>
    <row r="36" spans="1:65">
      <c r="A36" s="33" t="s">
        <v>53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</row>
    <row r="37" spans="1:65">
      <c r="A37" s="19" t="s">
        <v>54</v>
      </c>
      <c r="B37" s="20">
        <v>149.20000000000022</v>
      </c>
      <c r="C37" s="21">
        <v>2</v>
      </c>
      <c r="D37" s="21"/>
      <c r="E37" s="21"/>
      <c r="F37" s="21">
        <f t="shared" si="19"/>
        <v>4</v>
      </c>
      <c r="G37" s="26">
        <f t="shared" si="20"/>
        <v>153.20000000000022</v>
      </c>
      <c r="H37" s="21">
        <v>149.5</v>
      </c>
      <c r="I37" s="21">
        <v>1</v>
      </c>
      <c r="J37" s="21"/>
      <c r="K37" s="21"/>
      <c r="L37" s="21">
        <f t="shared" si="0"/>
        <v>2</v>
      </c>
      <c r="M37" s="22">
        <f t="shared" si="1"/>
        <v>151.5</v>
      </c>
      <c r="N37" s="21">
        <v>140.39999999999984</v>
      </c>
      <c r="O37" s="21"/>
      <c r="P37" s="21"/>
      <c r="Q37" s="21"/>
      <c r="R37" s="21">
        <f t="shared" si="2"/>
        <v>0</v>
      </c>
      <c r="S37" s="22">
        <f t="shared" si="3"/>
        <v>140.39999999999984</v>
      </c>
      <c r="T37" s="21">
        <v>138.29999999999987</v>
      </c>
      <c r="U37" s="21"/>
      <c r="V37" s="21"/>
      <c r="W37" s="21"/>
      <c r="X37" s="21">
        <f t="shared" si="4"/>
        <v>0</v>
      </c>
      <c r="Y37" s="22">
        <f t="shared" si="5"/>
        <v>138.29999999999987</v>
      </c>
      <c r="Z37" s="21">
        <v>135.59999999999985</v>
      </c>
      <c r="AA37" s="21"/>
      <c r="AB37" s="21"/>
      <c r="AC37" s="21"/>
      <c r="AD37" s="21">
        <f t="shared" si="6"/>
        <v>0</v>
      </c>
      <c r="AE37" s="22">
        <f t="shared" si="7"/>
        <v>135.59999999999985</v>
      </c>
      <c r="AF37" s="21">
        <v>112.20000000000003</v>
      </c>
      <c r="AG37" s="21"/>
      <c r="AH37" s="21"/>
      <c r="AI37" s="21"/>
      <c r="AJ37" s="21">
        <f t="shared" si="8"/>
        <v>0</v>
      </c>
      <c r="AK37" s="26">
        <f t="shared" si="9"/>
        <v>112.20000000000003</v>
      </c>
      <c r="AL37" s="21">
        <v>110.00000000000001</v>
      </c>
      <c r="AM37" s="21"/>
      <c r="AN37" s="21"/>
      <c r="AO37" s="21"/>
      <c r="AP37" s="21">
        <f t="shared" si="10"/>
        <v>0</v>
      </c>
      <c r="AQ37" s="22">
        <f t="shared" si="11"/>
        <v>110.00000000000001</v>
      </c>
      <c r="AR37" s="21">
        <v>107.59999999999988</v>
      </c>
      <c r="AS37" s="21">
        <v>1</v>
      </c>
      <c r="AT37" s="21"/>
      <c r="AU37" s="21"/>
      <c r="AV37" s="21">
        <f t="shared" si="12"/>
        <v>2</v>
      </c>
      <c r="AW37" s="22">
        <f t="shared" si="13"/>
        <v>109.59999999999988</v>
      </c>
      <c r="AX37" s="21">
        <v>108.89999999999999</v>
      </c>
      <c r="AY37" s="21">
        <v>1</v>
      </c>
      <c r="AZ37" s="21"/>
      <c r="BA37" s="21"/>
      <c r="BB37" s="21">
        <f t="shared" si="14"/>
        <v>2</v>
      </c>
      <c r="BC37" s="22">
        <f t="shared" si="15"/>
        <v>110.89999999999999</v>
      </c>
      <c r="BD37" s="21">
        <v>108.59999999999998</v>
      </c>
      <c r="BE37" s="21"/>
      <c r="BF37" s="21"/>
      <c r="BG37" s="21"/>
      <c r="BH37" s="21">
        <f t="shared" si="16"/>
        <v>0</v>
      </c>
      <c r="BI37" s="22">
        <f t="shared" si="17"/>
        <v>108.59999999999998</v>
      </c>
      <c r="BJ37" s="21">
        <f t="shared" si="18"/>
        <v>5</v>
      </c>
      <c r="BK37" s="21">
        <f t="shared" si="21"/>
        <v>0</v>
      </c>
      <c r="BL37" s="21">
        <f t="shared" si="22"/>
        <v>10</v>
      </c>
      <c r="BM37" s="24">
        <f t="shared" ref="BM37:BM45" si="25">SUM(G37,M37,S37,Y37,AE37,AK37,AQ37,AW37,BC37,BI37)</f>
        <v>1270.2999999999997</v>
      </c>
    </row>
    <row r="38" spans="1:65">
      <c r="A38" s="19" t="s">
        <v>55</v>
      </c>
      <c r="B38" s="34" t="s">
        <v>49</v>
      </c>
      <c r="C38" s="21">
        <v>1</v>
      </c>
      <c r="D38" s="32" t="s">
        <v>50</v>
      </c>
      <c r="E38" s="21"/>
      <c r="F38" s="21">
        <f t="shared" si="19"/>
        <v>2</v>
      </c>
      <c r="G38" s="26">
        <v>174.2</v>
      </c>
      <c r="H38" s="32" t="s">
        <v>49</v>
      </c>
      <c r="I38" s="21"/>
      <c r="J38" s="32" t="s">
        <v>50</v>
      </c>
      <c r="K38" s="21"/>
      <c r="L38" s="21">
        <f t="shared" si="0"/>
        <v>0</v>
      </c>
      <c r="M38" s="26">
        <v>174.2</v>
      </c>
      <c r="N38" s="21">
        <v>158.20000000000013</v>
      </c>
      <c r="O38" s="21">
        <v>3</v>
      </c>
      <c r="P38" s="21"/>
      <c r="Q38" s="21"/>
      <c r="R38" s="21">
        <f t="shared" si="2"/>
        <v>6</v>
      </c>
      <c r="S38" s="25">
        <f t="shared" si="3"/>
        <v>164.20000000000013</v>
      </c>
      <c r="T38" s="21">
        <v>148.19999999999968</v>
      </c>
      <c r="U38" s="21">
        <v>2</v>
      </c>
      <c r="V38" s="21"/>
      <c r="W38" s="21"/>
      <c r="X38" s="21">
        <f t="shared" si="4"/>
        <v>4</v>
      </c>
      <c r="Y38" s="22">
        <f t="shared" si="5"/>
        <v>152.19999999999968</v>
      </c>
      <c r="Z38" s="21">
        <v>139.79999999999978</v>
      </c>
      <c r="AA38" s="21">
        <v>3</v>
      </c>
      <c r="AB38" s="21"/>
      <c r="AC38" s="21"/>
      <c r="AD38" s="21">
        <f t="shared" si="6"/>
        <v>6</v>
      </c>
      <c r="AE38" s="22">
        <f t="shared" si="7"/>
        <v>145.79999999999978</v>
      </c>
      <c r="AF38" s="21">
        <v>122.59999999999982</v>
      </c>
      <c r="AG38" s="21">
        <v>1</v>
      </c>
      <c r="AH38" s="21"/>
      <c r="AI38" s="21"/>
      <c r="AJ38" s="21">
        <f t="shared" si="8"/>
        <v>2</v>
      </c>
      <c r="AK38" s="23">
        <f t="shared" si="9"/>
        <v>124.59999999999982</v>
      </c>
      <c r="AL38" s="21">
        <v>118.10000000000032</v>
      </c>
      <c r="AM38" s="21">
        <v>1</v>
      </c>
      <c r="AN38" s="21"/>
      <c r="AO38" s="21"/>
      <c r="AP38" s="21">
        <f t="shared" si="10"/>
        <v>2</v>
      </c>
      <c r="AQ38" s="22">
        <f t="shared" si="11"/>
        <v>120.10000000000032</v>
      </c>
      <c r="AR38" s="21">
        <v>117.19999999999982</v>
      </c>
      <c r="AS38" s="21"/>
      <c r="AT38" s="21"/>
      <c r="AU38" s="21"/>
      <c r="AV38" s="21">
        <f t="shared" si="12"/>
        <v>0</v>
      </c>
      <c r="AW38" s="22">
        <f t="shared" si="13"/>
        <v>117.19999999999982</v>
      </c>
      <c r="AX38" s="21">
        <v>119.89999999999996</v>
      </c>
      <c r="AY38" s="21"/>
      <c r="AZ38" s="21"/>
      <c r="BA38" s="21"/>
      <c r="BB38" s="21">
        <f t="shared" si="14"/>
        <v>0</v>
      </c>
      <c r="BC38" s="22">
        <f t="shared" si="15"/>
        <v>119.89999999999996</v>
      </c>
      <c r="BD38" s="21">
        <v>113.80000000000003</v>
      </c>
      <c r="BE38" s="21">
        <v>1</v>
      </c>
      <c r="BF38" s="21"/>
      <c r="BG38" s="21"/>
      <c r="BH38" s="21">
        <f t="shared" si="16"/>
        <v>2</v>
      </c>
      <c r="BI38" s="22">
        <f t="shared" si="17"/>
        <v>115.80000000000003</v>
      </c>
      <c r="BJ38" s="21">
        <f t="shared" si="18"/>
        <v>12</v>
      </c>
      <c r="BK38" s="21">
        <f t="shared" si="21"/>
        <v>0</v>
      </c>
      <c r="BL38" s="21">
        <f t="shared" si="22"/>
        <v>24</v>
      </c>
      <c r="BM38" s="24">
        <f t="shared" si="25"/>
        <v>1408.1999999999994</v>
      </c>
    </row>
    <row r="39" spans="1:65">
      <c r="A39" s="19" t="s">
        <v>56</v>
      </c>
      <c r="B39" s="34" t="s">
        <v>49</v>
      </c>
      <c r="C39" s="21">
        <v>1</v>
      </c>
      <c r="D39" s="32" t="s">
        <v>50</v>
      </c>
      <c r="E39" s="21"/>
      <c r="F39" s="21">
        <f>SUM(C39*2)+(E39*10)</f>
        <v>2</v>
      </c>
      <c r="G39" s="26">
        <v>174.2</v>
      </c>
      <c r="H39" s="32" t="s">
        <v>49</v>
      </c>
      <c r="I39" s="21"/>
      <c r="J39" s="32" t="s">
        <v>50</v>
      </c>
      <c r="K39" s="21"/>
      <c r="L39" s="21">
        <f>SUM(I39*2)+(K39*10)</f>
        <v>0</v>
      </c>
      <c r="M39" s="26">
        <v>174.2</v>
      </c>
      <c r="N39" s="21"/>
      <c r="O39" s="21"/>
      <c r="P39" s="21"/>
      <c r="Q39" s="21"/>
      <c r="R39" s="21"/>
      <c r="S39" s="22"/>
      <c r="T39" s="21"/>
      <c r="U39" s="21"/>
      <c r="V39" s="21"/>
      <c r="W39" s="21"/>
      <c r="X39" s="21"/>
      <c r="Y39" s="22"/>
      <c r="Z39" s="21"/>
      <c r="AA39" s="21"/>
      <c r="AB39" s="21"/>
      <c r="AC39" s="21"/>
      <c r="AD39" s="21"/>
      <c r="AE39" s="22"/>
      <c r="AF39" s="21"/>
      <c r="AG39" s="21"/>
      <c r="AH39" s="21"/>
      <c r="AI39" s="21"/>
      <c r="AJ39" s="21"/>
      <c r="AK39" s="26"/>
      <c r="AL39" s="21"/>
      <c r="AM39" s="21"/>
      <c r="AN39" s="21"/>
      <c r="AO39" s="21"/>
      <c r="AP39" s="21">
        <f>SUM(AM39*2)+(AO39*10)</f>
        <v>0</v>
      </c>
      <c r="AQ39" s="22">
        <f>SUM(AL39+AP39)</f>
        <v>0</v>
      </c>
      <c r="AR39" s="21"/>
      <c r="AS39" s="21"/>
      <c r="AT39" s="21"/>
      <c r="AU39" s="21"/>
      <c r="AV39" s="21">
        <f>SUM(AS39*2)+(AU39*10)</f>
        <v>0</v>
      </c>
      <c r="AW39" s="22">
        <f>SUM(AR39+AV39)</f>
        <v>0</v>
      </c>
      <c r="AX39" s="21"/>
      <c r="AY39" s="21"/>
      <c r="AZ39" s="21"/>
      <c r="BA39" s="21"/>
      <c r="BB39" s="21"/>
      <c r="BC39" s="22"/>
      <c r="BD39" s="21"/>
      <c r="BE39" s="21"/>
      <c r="BF39" s="21"/>
      <c r="BG39" s="21"/>
      <c r="BH39" s="21"/>
      <c r="BI39" s="22"/>
      <c r="BJ39" s="21"/>
      <c r="BK39" s="21"/>
      <c r="BL39" s="21"/>
      <c r="BM39" s="27" t="s">
        <v>27</v>
      </c>
    </row>
    <row r="40" spans="1:65">
      <c r="A40" s="33" t="s">
        <v>57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</row>
    <row r="41" spans="1:65">
      <c r="A41" s="19" t="s">
        <v>58</v>
      </c>
      <c r="B41" s="20">
        <v>145.19999999999979</v>
      </c>
      <c r="C41" s="21"/>
      <c r="D41" s="21"/>
      <c r="E41" s="21"/>
      <c r="F41" s="21">
        <f>SUM(C41*2)+(E41*10)</f>
        <v>0</v>
      </c>
      <c r="G41" s="26">
        <f>SUM(B41+F41)</f>
        <v>145.19999999999979</v>
      </c>
      <c r="H41" s="21">
        <v>139.00000000000054</v>
      </c>
      <c r="I41" s="21"/>
      <c r="J41" s="21"/>
      <c r="K41" s="21"/>
      <c r="L41" s="21">
        <f>SUM(I41*2)+(K41*10)</f>
        <v>0</v>
      </c>
      <c r="M41" s="22">
        <f>SUM(H41+L41)</f>
        <v>139.00000000000054</v>
      </c>
      <c r="N41" s="21">
        <v>137.40000000000026</v>
      </c>
      <c r="O41" s="21"/>
      <c r="P41" s="21"/>
      <c r="Q41" s="21"/>
      <c r="R41" s="21">
        <f>SUM(O41*2)+(Q41*10)</f>
        <v>0</v>
      </c>
      <c r="S41" s="22">
        <f>SUM(N41+R41)</f>
        <v>137.40000000000026</v>
      </c>
      <c r="T41" s="21">
        <v>138</v>
      </c>
      <c r="U41" s="21">
        <v>1</v>
      </c>
      <c r="V41" s="21"/>
      <c r="W41" s="21"/>
      <c r="X41" s="21">
        <f>SUM(U41*2)+(W41*10)</f>
        <v>2</v>
      </c>
      <c r="Y41" s="22">
        <f>SUM(T41+X41)</f>
        <v>140</v>
      </c>
      <c r="Z41" s="21">
        <v>136.29999999999964</v>
      </c>
      <c r="AA41" s="21">
        <v>1</v>
      </c>
      <c r="AB41" s="21"/>
      <c r="AC41" s="21"/>
      <c r="AD41" s="21">
        <f>SUM(AA41*2)+(AC41*10)</f>
        <v>2</v>
      </c>
      <c r="AE41" s="22">
        <f>SUM(Z41+AD41)</f>
        <v>138.29999999999964</v>
      </c>
      <c r="AF41" s="21">
        <v>124.79999999999995</v>
      </c>
      <c r="AG41" s="21"/>
      <c r="AH41" s="21"/>
      <c r="AI41" s="21"/>
      <c r="AJ41" s="21">
        <f>SUM(AG41*2)+(AI41*10)</f>
        <v>0</v>
      </c>
      <c r="AK41" s="26">
        <f>SUM(AF41+AJ41)</f>
        <v>124.79999999999995</v>
      </c>
      <c r="AL41" s="21">
        <v>121.50000000000011</v>
      </c>
      <c r="AM41" s="21">
        <v>2</v>
      </c>
      <c r="AN41" s="21"/>
      <c r="AO41" s="21"/>
      <c r="AP41" s="21">
        <f>SUM(AM41*2)+(AO41*10)</f>
        <v>4</v>
      </c>
      <c r="AQ41" s="23">
        <f>SUM(AL41+AP41)</f>
        <v>125.50000000000011</v>
      </c>
      <c r="AR41" s="21">
        <v>117.39999999999992</v>
      </c>
      <c r="AS41" s="21">
        <v>1</v>
      </c>
      <c r="AT41" s="21"/>
      <c r="AU41" s="21"/>
      <c r="AV41" s="21">
        <f>SUM(AS41*2)+(AU41*10)</f>
        <v>2</v>
      </c>
      <c r="AW41" s="22">
        <f>SUM(AR41+AV41)</f>
        <v>119.39999999999992</v>
      </c>
      <c r="AX41" s="21">
        <v>114.3</v>
      </c>
      <c r="AY41" s="21"/>
      <c r="AZ41" s="21"/>
      <c r="BA41" s="21"/>
      <c r="BB41" s="21">
        <f>SUM(AY41*2)+(BA41*10)</f>
        <v>0</v>
      </c>
      <c r="BC41" s="22">
        <f>SUM(AX41+BB41)</f>
        <v>114.3</v>
      </c>
      <c r="BD41" s="21">
        <v>113.80000000000032</v>
      </c>
      <c r="BE41" s="21"/>
      <c r="BF41" s="21"/>
      <c r="BG41" s="21"/>
      <c r="BH41" s="21">
        <f>SUM(BE41*2)+(BG41*10)</f>
        <v>0</v>
      </c>
      <c r="BI41" s="22">
        <f>SUM(BD41+BH41)</f>
        <v>113.80000000000032</v>
      </c>
      <c r="BJ41" s="21">
        <f t="shared" si="18"/>
        <v>5</v>
      </c>
      <c r="BK41" s="21">
        <f t="shared" si="21"/>
        <v>0</v>
      </c>
      <c r="BL41" s="21">
        <f t="shared" si="22"/>
        <v>10</v>
      </c>
      <c r="BM41" s="24">
        <f>SUM(G41,M41,S41,Y41,AE41,AK41,AQ41,AW41,BC41,BI41)</f>
        <v>1297.7000000000005</v>
      </c>
    </row>
    <row r="42" spans="1:65">
      <c r="A42" s="19" t="s">
        <v>59</v>
      </c>
      <c r="B42" s="20">
        <v>151.20000000000073</v>
      </c>
      <c r="C42" s="21"/>
      <c r="D42" s="21"/>
      <c r="E42" s="21"/>
      <c r="F42" s="21">
        <f t="shared" si="19"/>
        <v>0</v>
      </c>
      <c r="G42" s="25">
        <f t="shared" si="20"/>
        <v>151.20000000000073</v>
      </c>
      <c r="H42" s="21">
        <v>146.60000000000002</v>
      </c>
      <c r="I42" s="21"/>
      <c r="J42" s="21"/>
      <c r="K42" s="21"/>
      <c r="L42" s="21">
        <f t="shared" si="0"/>
        <v>0</v>
      </c>
      <c r="M42" s="22">
        <f t="shared" si="1"/>
        <v>146.60000000000002</v>
      </c>
      <c r="N42" s="32" t="s">
        <v>49</v>
      </c>
      <c r="O42" s="21">
        <v>1</v>
      </c>
      <c r="P42" s="32" t="s">
        <v>50</v>
      </c>
      <c r="Q42" s="21"/>
      <c r="R42" s="21">
        <f t="shared" si="2"/>
        <v>2</v>
      </c>
      <c r="S42" s="22">
        <v>161.19999999999999</v>
      </c>
      <c r="T42" s="21">
        <v>144.39999999999995</v>
      </c>
      <c r="U42" s="21">
        <v>1</v>
      </c>
      <c r="V42" s="21"/>
      <c r="W42" s="21"/>
      <c r="X42" s="21">
        <f t="shared" si="4"/>
        <v>2</v>
      </c>
      <c r="Y42" s="22">
        <f t="shared" si="5"/>
        <v>146.39999999999995</v>
      </c>
      <c r="Z42" s="32" t="s">
        <v>49</v>
      </c>
      <c r="AA42" s="21">
        <v>1</v>
      </c>
      <c r="AB42" s="32" t="s">
        <v>50</v>
      </c>
      <c r="AC42" s="21"/>
      <c r="AD42" s="21">
        <f t="shared" si="6"/>
        <v>2</v>
      </c>
      <c r="AE42" s="22">
        <v>161.19999999999999</v>
      </c>
      <c r="AF42" s="21">
        <v>113.99999999999983</v>
      </c>
      <c r="AG42" s="21"/>
      <c r="AH42" s="21"/>
      <c r="AI42" s="21"/>
      <c r="AJ42" s="21">
        <f t="shared" si="8"/>
        <v>0</v>
      </c>
      <c r="AK42" s="26">
        <f t="shared" si="9"/>
        <v>113.99999999999983</v>
      </c>
      <c r="AL42" s="21">
        <v>108.59999999999982</v>
      </c>
      <c r="AM42" s="21"/>
      <c r="AN42" s="21"/>
      <c r="AO42" s="21"/>
      <c r="AP42" s="21">
        <f t="shared" si="10"/>
        <v>0</v>
      </c>
      <c r="AQ42" s="22">
        <f t="shared" si="11"/>
        <v>108.59999999999982</v>
      </c>
      <c r="AR42" s="21">
        <v>105.70000000000002</v>
      </c>
      <c r="AS42" s="21">
        <v>1</v>
      </c>
      <c r="AT42" s="21"/>
      <c r="AU42" s="21"/>
      <c r="AV42" s="21">
        <f t="shared" si="12"/>
        <v>2</v>
      </c>
      <c r="AW42" s="22">
        <f t="shared" si="13"/>
        <v>107.70000000000002</v>
      </c>
      <c r="AX42" s="21">
        <v>106.2000000000003</v>
      </c>
      <c r="AY42" s="21"/>
      <c r="AZ42" s="21"/>
      <c r="BA42" s="21"/>
      <c r="BB42" s="21">
        <f t="shared" si="14"/>
        <v>0</v>
      </c>
      <c r="BC42" s="22">
        <f t="shared" si="15"/>
        <v>106.2000000000003</v>
      </c>
      <c r="BD42" s="21">
        <v>104.39999999999996</v>
      </c>
      <c r="BE42" s="21">
        <v>0</v>
      </c>
      <c r="BF42" s="21"/>
      <c r="BG42" s="21"/>
      <c r="BH42" s="21">
        <f t="shared" si="16"/>
        <v>0</v>
      </c>
      <c r="BI42" s="22">
        <f t="shared" si="17"/>
        <v>104.39999999999996</v>
      </c>
      <c r="BJ42" s="21">
        <f t="shared" si="18"/>
        <v>4</v>
      </c>
      <c r="BK42" s="21">
        <f t="shared" si="21"/>
        <v>0</v>
      </c>
      <c r="BL42" s="21">
        <f t="shared" si="22"/>
        <v>8</v>
      </c>
      <c r="BM42" s="24">
        <f t="shared" si="25"/>
        <v>1307.5000000000002</v>
      </c>
    </row>
    <row r="43" spans="1:65">
      <c r="A43" s="33" t="s">
        <v>60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</row>
    <row r="44" spans="1:65">
      <c r="A44" s="19" t="s">
        <v>61</v>
      </c>
      <c r="B44" s="20">
        <v>156.09999999999985</v>
      </c>
      <c r="C44" s="21"/>
      <c r="D44" s="21"/>
      <c r="E44" s="21"/>
      <c r="F44" s="21">
        <f t="shared" si="19"/>
        <v>0</v>
      </c>
      <c r="G44" s="26">
        <f t="shared" si="20"/>
        <v>156.09999999999985</v>
      </c>
      <c r="H44" s="21">
        <v>148</v>
      </c>
      <c r="I44" s="21">
        <v>4</v>
      </c>
      <c r="J44" s="21"/>
      <c r="K44" s="21"/>
      <c r="L44" s="21">
        <f t="shared" si="0"/>
        <v>8</v>
      </c>
      <c r="M44" s="22">
        <f t="shared" si="1"/>
        <v>156</v>
      </c>
      <c r="N44" s="32" t="s">
        <v>49</v>
      </c>
      <c r="O44" s="21"/>
      <c r="P44" s="32" t="s">
        <v>50</v>
      </c>
      <c r="Q44" s="21"/>
      <c r="R44" s="21">
        <f t="shared" si="2"/>
        <v>0</v>
      </c>
      <c r="S44" s="22">
        <v>173.2</v>
      </c>
      <c r="T44" s="21">
        <v>140.50000000000017</v>
      </c>
      <c r="U44" s="21">
        <v>2</v>
      </c>
      <c r="V44" s="21"/>
      <c r="W44" s="21"/>
      <c r="X44" s="21">
        <f t="shared" si="4"/>
        <v>4</v>
      </c>
      <c r="Y44" s="22">
        <f t="shared" si="5"/>
        <v>144.50000000000017</v>
      </c>
      <c r="Z44" s="21">
        <v>136.29999999999936</v>
      </c>
      <c r="AA44" s="21">
        <v>2</v>
      </c>
      <c r="AB44" s="21"/>
      <c r="AC44" s="21"/>
      <c r="AD44" s="21">
        <f t="shared" si="6"/>
        <v>4</v>
      </c>
      <c r="AE44" s="22">
        <f t="shared" si="7"/>
        <v>140.29999999999936</v>
      </c>
      <c r="AF44" s="21">
        <v>113.09999999999994</v>
      </c>
      <c r="AG44" s="21">
        <v>1</v>
      </c>
      <c r="AH44" s="21"/>
      <c r="AI44" s="21"/>
      <c r="AJ44" s="21">
        <f t="shared" si="8"/>
        <v>2</v>
      </c>
      <c r="AK44" s="26">
        <f t="shared" si="9"/>
        <v>115.09999999999994</v>
      </c>
      <c r="AL44" s="21">
        <v>114.40000000000006</v>
      </c>
      <c r="AM44" s="21">
        <v>1</v>
      </c>
      <c r="AN44" s="21"/>
      <c r="AO44" s="21"/>
      <c r="AP44" s="21">
        <f t="shared" si="10"/>
        <v>2</v>
      </c>
      <c r="AQ44" s="22">
        <f t="shared" si="11"/>
        <v>116.40000000000006</v>
      </c>
      <c r="AR44" s="21">
        <v>105.80000000000007</v>
      </c>
      <c r="AS44" s="21"/>
      <c r="AT44" s="21"/>
      <c r="AU44" s="21"/>
      <c r="AV44" s="21">
        <f t="shared" si="12"/>
        <v>0</v>
      </c>
      <c r="AW44" s="22">
        <f t="shared" si="13"/>
        <v>105.80000000000007</v>
      </c>
      <c r="AX44" s="21">
        <v>110.00000000000001</v>
      </c>
      <c r="AY44" s="21">
        <v>1</v>
      </c>
      <c r="AZ44" s="21"/>
      <c r="BA44" s="21"/>
      <c r="BB44" s="21">
        <f t="shared" si="14"/>
        <v>2</v>
      </c>
      <c r="BC44" s="22">
        <f t="shared" si="15"/>
        <v>112.00000000000001</v>
      </c>
      <c r="BD44" s="21">
        <v>106.79999999999995</v>
      </c>
      <c r="BE44" s="21">
        <v>1</v>
      </c>
      <c r="BF44" s="21"/>
      <c r="BG44" s="21"/>
      <c r="BH44" s="21">
        <f t="shared" si="16"/>
        <v>2</v>
      </c>
      <c r="BI44" s="22">
        <f t="shared" si="17"/>
        <v>108.79999999999995</v>
      </c>
      <c r="BJ44" s="21">
        <f t="shared" si="18"/>
        <v>12</v>
      </c>
      <c r="BK44" s="21">
        <f t="shared" si="21"/>
        <v>0</v>
      </c>
      <c r="BL44" s="21">
        <f t="shared" si="22"/>
        <v>24</v>
      </c>
      <c r="BM44" s="24">
        <f t="shared" si="25"/>
        <v>1328.1999999999994</v>
      </c>
    </row>
    <row r="45" spans="1:65">
      <c r="A45" s="19" t="s">
        <v>62</v>
      </c>
      <c r="B45" s="20">
        <v>163.20000000000022</v>
      </c>
      <c r="C45" s="21"/>
      <c r="D45" s="21"/>
      <c r="E45" s="21"/>
      <c r="F45" s="21">
        <f t="shared" si="19"/>
        <v>0</v>
      </c>
      <c r="G45" s="25">
        <f t="shared" si="20"/>
        <v>163.20000000000022</v>
      </c>
      <c r="H45" s="21">
        <v>151.40000000000003</v>
      </c>
      <c r="I45" s="21"/>
      <c r="J45" s="21"/>
      <c r="K45" s="21"/>
      <c r="L45" s="21">
        <f t="shared" si="0"/>
        <v>0</v>
      </c>
      <c r="M45" s="22">
        <f t="shared" si="1"/>
        <v>151.40000000000003</v>
      </c>
      <c r="N45" s="32" t="s">
        <v>49</v>
      </c>
      <c r="O45" s="21"/>
      <c r="P45" s="32" t="s">
        <v>50</v>
      </c>
      <c r="Q45" s="21"/>
      <c r="R45" s="21">
        <f t="shared" si="2"/>
        <v>0</v>
      </c>
      <c r="S45" s="22">
        <v>173.2</v>
      </c>
      <c r="T45" s="21">
        <v>144.39999999999995</v>
      </c>
      <c r="U45" s="21"/>
      <c r="V45" s="21"/>
      <c r="W45" s="21"/>
      <c r="X45" s="21">
        <f t="shared" si="4"/>
        <v>0</v>
      </c>
      <c r="Y45" s="22">
        <f t="shared" si="5"/>
        <v>144.39999999999995</v>
      </c>
      <c r="Z45" s="21">
        <v>140.50000000000017</v>
      </c>
      <c r="AA45" s="21"/>
      <c r="AB45" s="21"/>
      <c r="AC45" s="21"/>
      <c r="AD45" s="21">
        <f t="shared" si="6"/>
        <v>0</v>
      </c>
      <c r="AE45" s="22">
        <f t="shared" si="7"/>
        <v>140.50000000000017</v>
      </c>
      <c r="AF45" s="21">
        <v>131.89999999999989</v>
      </c>
      <c r="AG45" s="21">
        <v>2</v>
      </c>
      <c r="AH45" s="21"/>
      <c r="AI45" s="21"/>
      <c r="AJ45" s="21">
        <f t="shared" si="8"/>
        <v>4</v>
      </c>
      <c r="AK45" s="23">
        <f t="shared" si="9"/>
        <v>135.89999999999989</v>
      </c>
      <c r="AL45" s="21">
        <v>114.2999999999997</v>
      </c>
      <c r="AM45" s="21"/>
      <c r="AN45" s="21"/>
      <c r="AO45" s="21"/>
      <c r="AP45" s="21">
        <f t="shared" si="10"/>
        <v>0</v>
      </c>
      <c r="AQ45" s="22">
        <f t="shared" si="11"/>
        <v>114.2999999999997</v>
      </c>
      <c r="AR45" s="21">
        <v>116.7999999999999</v>
      </c>
      <c r="AS45" s="21"/>
      <c r="AT45" s="21"/>
      <c r="AU45" s="21"/>
      <c r="AV45" s="21">
        <f>SUM(AS45*2)+(AU45*10)</f>
        <v>0</v>
      </c>
      <c r="AW45" s="22">
        <f t="shared" si="13"/>
        <v>116.7999999999999</v>
      </c>
      <c r="AX45" s="21">
        <v>111.39999999999959</v>
      </c>
      <c r="AY45" s="21"/>
      <c r="AZ45" s="21"/>
      <c r="BA45" s="21"/>
      <c r="BB45" s="21">
        <f t="shared" si="14"/>
        <v>0</v>
      </c>
      <c r="BC45" s="22">
        <f t="shared" si="15"/>
        <v>111.39999999999959</v>
      </c>
      <c r="BD45" s="21">
        <v>110.59999999999997</v>
      </c>
      <c r="BE45" s="21"/>
      <c r="BF45" s="21"/>
      <c r="BG45" s="21"/>
      <c r="BH45" s="21">
        <f t="shared" si="16"/>
        <v>0</v>
      </c>
      <c r="BI45" s="22">
        <f t="shared" si="17"/>
        <v>110.59999999999997</v>
      </c>
      <c r="BJ45" s="21">
        <f t="shared" si="18"/>
        <v>2</v>
      </c>
      <c r="BK45" s="21">
        <f t="shared" si="21"/>
        <v>0</v>
      </c>
      <c r="BL45" s="21">
        <f t="shared" si="22"/>
        <v>4</v>
      </c>
      <c r="BM45" s="24">
        <f t="shared" si="25"/>
        <v>1361.6999999999994</v>
      </c>
    </row>
    <row r="47" spans="1:65">
      <c r="B47" s="35"/>
      <c r="C47" t="s">
        <v>63</v>
      </c>
    </row>
    <row r="48" spans="1:65">
      <c r="B48" s="36"/>
      <c r="C48" t="s">
        <v>64</v>
      </c>
    </row>
    <row r="49" spans="2:3">
      <c r="B49" s="37"/>
      <c r="C49" t="s">
        <v>65</v>
      </c>
    </row>
    <row r="50" spans="2:3">
      <c r="B50" s="38"/>
      <c r="C50" t="s">
        <v>66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WDCR RX</dc:creator>
  <cp:lastModifiedBy>WDCR RX</cp:lastModifiedBy>
  <dcterms:created xsi:type="dcterms:W3CDTF">2010-11-01T23:50:02Z</dcterms:created>
  <dcterms:modified xsi:type="dcterms:W3CDTF">2010-11-01T23:51:16Z</dcterms:modified>
</cp:coreProperties>
</file>